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9570" tabRatio="981"/>
  </bookViews>
  <sheets>
    <sheet name="支援金申請書" sheetId="9" r:id="rId1"/>
    <sheet name="※入力例（事業計画）" sheetId="10" r:id="rId2"/>
    <sheet name="収支予算書等入力フォーム【提出必須】" sheetId="7" r:id="rId3"/>
    <sheet name="収支予算書等（記入例）" sheetId="6" r:id="rId4"/>
    <sheet name="申請準備ワークシート" sheetId="2" r:id="rId5"/>
    <sheet name="申請準備ワークシート（記入例）" sheetId="3" r:id="rId6"/>
  </sheets>
  <definedNames>
    <definedName name="_xlnm.Print_Area" localSheetId="0">支援金申請書!$A$1:$N$85</definedName>
    <definedName name="_xlnm.Print_Area" localSheetId="3">'収支予算書等（記入例）'!$A$1:$N$93</definedName>
    <definedName name="_xlnm.Print_Area" localSheetId="2">収支予算書等入力フォーム【提出必須】!$A$1:$O$88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7" l="1"/>
  <c r="M71" i="7"/>
  <c r="D5" i="6" l="1"/>
  <c r="F12" i="7"/>
  <c r="F11" i="7"/>
  <c r="F10" i="7"/>
  <c r="M70" i="7" l="1"/>
  <c r="L70" i="7"/>
  <c r="I70" i="7"/>
  <c r="F70" i="7"/>
  <c r="M69" i="7"/>
  <c r="L69" i="7"/>
  <c r="I69" i="7"/>
  <c r="F69" i="7"/>
  <c r="M68" i="7"/>
  <c r="L68" i="7"/>
  <c r="I68" i="7"/>
  <c r="F68" i="7"/>
  <c r="M67" i="7"/>
  <c r="L67" i="7"/>
  <c r="I67" i="7"/>
  <c r="F67" i="7"/>
  <c r="M66" i="7"/>
  <c r="L66" i="7"/>
  <c r="I66" i="7"/>
  <c r="F66" i="7"/>
  <c r="M65" i="7"/>
  <c r="L65" i="7"/>
  <c r="I65" i="7"/>
  <c r="F65" i="7"/>
  <c r="M64" i="7"/>
  <c r="L64" i="7"/>
  <c r="I64" i="7"/>
  <c r="F64" i="7"/>
  <c r="M63" i="7"/>
  <c r="L63" i="7"/>
  <c r="I63" i="7"/>
  <c r="F63" i="7"/>
  <c r="M62" i="7"/>
  <c r="L62" i="7"/>
  <c r="I62" i="7"/>
  <c r="F62" i="7"/>
  <c r="M61" i="7"/>
  <c r="L61" i="7"/>
  <c r="I61" i="7"/>
  <c r="F61" i="7"/>
  <c r="M60" i="7"/>
  <c r="L60" i="7"/>
  <c r="I60" i="7"/>
  <c r="F60" i="7"/>
  <c r="M59" i="7"/>
  <c r="L59" i="7"/>
  <c r="I59" i="7"/>
  <c r="F59" i="7"/>
  <c r="M58" i="7"/>
  <c r="L58" i="7"/>
  <c r="I58" i="7"/>
  <c r="F58" i="7"/>
  <c r="M57" i="7"/>
  <c r="L57" i="7"/>
  <c r="I57" i="7"/>
  <c r="F57" i="7"/>
  <c r="M56" i="7"/>
  <c r="L56" i="7"/>
  <c r="I56" i="7"/>
  <c r="F56" i="7"/>
  <c r="M55" i="7"/>
  <c r="L55" i="7"/>
  <c r="I55" i="7"/>
  <c r="F55" i="7"/>
  <c r="M54" i="7"/>
  <c r="L54" i="7"/>
  <c r="I54" i="7"/>
  <c r="F54" i="7"/>
  <c r="M53" i="7"/>
  <c r="L53" i="7"/>
  <c r="I53" i="7"/>
  <c r="F53" i="7"/>
  <c r="M52" i="7"/>
  <c r="L52" i="7"/>
  <c r="I52" i="7"/>
  <c r="F52" i="7"/>
  <c r="M51" i="7"/>
  <c r="L51" i="7"/>
  <c r="I51" i="7"/>
  <c r="F51" i="7"/>
  <c r="M50" i="7"/>
  <c r="L50" i="7"/>
  <c r="I50" i="7"/>
  <c r="F50" i="7"/>
  <c r="M49" i="7"/>
  <c r="L49" i="7"/>
  <c r="I49" i="7"/>
  <c r="F49" i="7"/>
  <c r="M48" i="7"/>
  <c r="L48" i="7"/>
  <c r="I48" i="7"/>
  <c r="F48" i="7"/>
  <c r="M47" i="7"/>
  <c r="L47" i="7"/>
  <c r="I47" i="7"/>
  <c r="F47" i="7"/>
  <c r="M46" i="7"/>
  <c r="L46" i="7"/>
  <c r="I46" i="7"/>
  <c r="F46" i="7"/>
  <c r="M45" i="7"/>
  <c r="L45" i="7"/>
  <c r="I45" i="7"/>
  <c r="F45" i="7"/>
  <c r="M44" i="7"/>
  <c r="L44" i="7"/>
  <c r="I44" i="7"/>
  <c r="F44" i="7"/>
  <c r="M43" i="7"/>
  <c r="L43" i="7"/>
  <c r="I43" i="7"/>
  <c r="F43" i="7"/>
  <c r="M42" i="7"/>
  <c r="L42" i="7"/>
  <c r="I42" i="7"/>
  <c r="F42" i="7"/>
  <c r="M41" i="7"/>
  <c r="L41" i="7"/>
  <c r="I41" i="7"/>
  <c r="F41" i="7"/>
  <c r="M40" i="7"/>
  <c r="L40" i="7"/>
  <c r="I40" i="7"/>
  <c r="F40" i="7"/>
  <c r="M39" i="7"/>
  <c r="L39" i="7"/>
  <c r="I39" i="7"/>
  <c r="F39" i="7"/>
  <c r="M38" i="7"/>
  <c r="L38" i="7"/>
  <c r="I38" i="7"/>
  <c r="F38" i="7"/>
  <c r="M37" i="7"/>
  <c r="L37" i="7"/>
  <c r="I37" i="7"/>
  <c r="F37" i="7"/>
  <c r="M36" i="7"/>
  <c r="L36" i="7"/>
  <c r="I36" i="7"/>
  <c r="F36" i="7"/>
  <c r="M35" i="7"/>
  <c r="L35" i="7"/>
  <c r="I35" i="7"/>
  <c r="F35" i="7"/>
  <c r="M34" i="7"/>
  <c r="L34" i="7"/>
  <c r="I34" i="7"/>
  <c r="F34" i="7"/>
  <c r="M33" i="7"/>
  <c r="L33" i="7"/>
  <c r="I33" i="7"/>
  <c r="F33" i="7"/>
  <c r="M32" i="7"/>
  <c r="L32" i="7"/>
  <c r="I32" i="7"/>
  <c r="F32" i="7"/>
  <c r="M31" i="7"/>
  <c r="L31" i="7"/>
  <c r="I31" i="7"/>
  <c r="F31" i="7"/>
  <c r="M30" i="7"/>
  <c r="L30" i="7"/>
  <c r="I30" i="7"/>
  <c r="F30" i="7"/>
  <c r="M29" i="7"/>
  <c r="L29" i="7"/>
  <c r="I29" i="7"/>
  <c r="F29" i="7"/>
  <c r="M28" i="7"/>
  <c r="L28" i="7"/>
  <c r="I28" i="7"/>
  <c r="F28" i="7"/>
  <c r="M27" i="7"/>
  <c r="L27" i="7"/>
  <c r="I27" i="7"/>
  <c r="F27" i="7"/>
  <c r="M26" i="7"/>
  <c r="L26" i="7"/>
  <c r="I26" i="7"/>
  <c r="F26" i="7"/>
  <c r="M25" i="7"/>
  <c r="L25" i="7"/>
  <c r="I25" i="7"/>
  <c r="F25" i="7"/>
  <c r="M24" i="7"/>
  <c r="L24" i="7"/>
  <c r="I24" i="7"/>
  <c r="F24" i="7"/>
  <c r="M23" i="7"/>
  <c r="L23" i="7"/>
  <c r="I23" i="7"/>
  <c r="F23" i="7"/>
  <c r="M22" i="7"/>
  <c r="L22" i="7"/>
  <c r="I22" i="7"/>
  <c r="F22" i="7"/>
  <c r="M21" i="7"/>
  <c r="L21" i="7"/>
  <c r="I21" i="7"/>
  <c r="F21" i="7"/>
  <c r="F16" i="7"/>
  <c r="F15" i="7"/>
  <c r="F14" i="7"/>
  <c r="F13" i="7"/>
  <c r="M75" i="6"/>
  <c r="L75" i="6"/>
  <c r="I75" i="6"/>
  <c r="F75" i="6"/>
  <c r="M74" i="6"/>
  <c r="L74" i="6"/>
  <c r="I74" i="6"/>
  <c r="F74" i="6"/>
  <c r="M73" i="6"/>
  <c r="L73" i="6"/>
  <c r="I73" i="6"/>
  <c r="F73" i="6"/>
  <c r="M72" i="6"/>
  <c r="L72" i="6"/>
  <c r="I72" i="6"/>
  <c r="F72" i="6"/>
  <c r="M71" i="6"/>
  <c r="L71" i="6"/>
  <c r="I71" i="6"/>
  <c r="F71" i="6"/>
  <c r="M70" i="6"/>
  <c r="L70" i="6"/>
  <c r="I70" i="6"/>
  <c r="F70" i="6"/>
  <c r="M69" i="6"/>
  <c r="L69" i="6"/>
  <c r="I69" i="6"/>
  <c r="F69" i="6"/>
  <c r="M68" i="6"/>
  <c r="L68" i="6"/>
  <c r="I68" i="6"/>
  <c r="F68" i="6"/>
  <c r="M67" i="6"/>
  <c r="L67" i="6"/>
  <c r="I67" i="6"/>
  <c r="F67" i="6"/>
  <c r="M66" i="6"/>
  <c r="L66" i="6"/>
  <c r="I66" i="6"/>
  <c r="F66" i="6"/>
  <c r="M65" i="6"/>
  <c r="L65" i="6"/>
  <c r="I65" i="6"/>
  <c r="F65" i="6"/>
  <c r="M64" i="6"/>
  <c r="L64" i="6"/>
  <c r="I64" i="6"/>
  <c r="F64" i="6"/>
  <c r="M63" i="6"/>
  <c r="L63" i="6"/>
  <c r="I63" i="6"/>
  <c r="F63" i="6"/>
  <c r="M62" i="6"/>
  <c r="L62" i="6"/>
  <c r="I62" i="6"/>
  <c r="F62" i="6"/>
  <c r="M61" i="6"/>
  <c r="L61" i="6"/>
  <c r="I61" i="6"/>
  <c r="F61" i="6"/>
  <c r="M60" i="6"/>
  <c r="L60" i="6"/>
  <c r="I60" i="6"/>
  <c r="F60" i="6"/>
  <c r="M59" i="6"/>
  <c r="L59" i="6"/>
  <c r="I59" i="6"/>
  <c r="F59" i="6"/>
  <c r="M58" i="6"/>
  <c r="M57" i="6"/>
  <c r="M56" i="6"/>
  <c r="L56" i="6"/>
  <c r="I56" i="6"/>
  <c r="F56" i="6"/>
  <c r="M55" i="6"/>
  <c r="L55" i="6"/>
  <c r="I55" i="6"/>
  <c r="F55" i="6"/>
  <c r="M54" i="6"/>
  <c r="L54" i="6"/>
  <c r="I54" i="6"/>
  <c r="F54" i="6"/>
  <c r="M53" i="6"/>
  <c r="L53" i="6"/>
  <c r="I53" i="6"/>
  <c r="F53" i="6"/>
  <c r="M52" i="6"/>
  <c r="L52" i="6"/>
  <c r="I52" i="6"/>
  <c r="F52" i="6"/>
  <c r="M51" i="6"/>
  <c r="B51" i="6" s="1"/>
  <c r="L51" i="6"/>
  <c r="I51" i="6"/>
  <c r="F51" i="6"/>
  <c r="M50" i="6"/>
  <c r="L50" i="6"/>
  <c r="I50" i="6"/>
  <c r="F50" i="6"/>
  <c r="M49" i="6"/>
  <c r="L49" i="6"/>
  <c r="I49" i="6"/>
  <c r="F49" i="6"/>
  <c r="M48" i="6"/>
  <c r="L48" i="6"/>
  <c r="I48" i="6"/>
  <c r="F48" i="6"/>
  <c r="M47" i="6"/>
  <c r="B46" i="6" s="1"/>
  <c r="L47" i="6"/>
  <c r="I47" i="6"/>
  <c r="F47" i="6"/>
  <c r="M46" i="6"/>
  <c r="L46" i="6"/>
  <c r="I46" i="6"/>
  <c r="F46" i="6"/>
  <c r="M45" i="6"/>
  <c r="L45" i="6"/>
  <c r="I45" i="6"/>
  <c r="F45" i="6"/>
  <c r="M44" i="6"/>
  <c r="L44" i="6"/>
  <c r="I44" i="6"/>
  <c r="F44" i="6"/>
  <c r="M43" i="6"/>
  <c r="L43" i="6"/>
  <c r="I43" i="6"/>
  <c r="F43" i="6"/>
  <c r="M42" i="6"/>
  <c r="L42" i="6"/>
  <c r="I42" i="6"/>
  <c r="F42" i="6"/>
  <c r="M41" i="6"/>
  <c r="B41" i="6" s="1"/>
  <c r="L41" i="6"/>
  <c r="I41" i="6"/>
  <c r="F41" i="6"/>
  <c r="M40" i="6"/>
  <c r="L40" i="6"/>
  <c r="I40" i="6"/>
  <c r="F40" i="6"/>
  <c r="M39" i="6"/>
  <c r="L39" i="6"/>
  <c r="I39" i="6"/>
  <c r="F39" i="6"/>
  <c r="M38" i="6"/>
  <c r="L38" i="6"/>
  <c r="I38" i="6"/>
  <c r="F38" i="6"/>
  <c r="M37" i="6"/>
  <c r="L37" i="6"/>
  <c r="I37" i="6"/>
  <c r="F37" i="6"/>
  <c r="M36" i="6"/>
  <c r="L36" i="6"/>
  <c r="I36" i="6"/>
  <c r="F36" i="6"/>
  <c r="M35" i="6"/>
  <c r="L35" i="6"/>
  <c r="I35" i="6"/>
  <c r="F35" i="6"/>
  <c r="M34" i="6"/>
  <c r="L34" i="6"/>
  <c r="I34" i="6"/>
  <c r="F34" i="6"/>
  <c r="M33" i="6"/>
  <c r="L33" i="6"/>
  <c r="I33" i="6"/>
  <c r="F33" i="6"/>
  <c r="M32" i="6"/>
  <c r="L32" i="6"/>
  <c r="I32" i="6"/>
  <c r="F32" i="6"/>
  <c r="M31" i="6"/>
  <c r="L31" i="6"/>
  <c r="I31" i="6"/>
  <c r="F31" i="6"/>
  <c r="M30" i="6"/>
  <c r="L30" i="6"/>
  <c r="I30" i="6"/>
  <c r="F30" i="6"/>
  <c r="M29" i="6"/>
  <c r="L29" i="6"/>
  <c r="I29" i="6"/>
  <c r="F29" i="6"/>
  <c r="M28" i="6"/>
  <c r="L28" i="6"/>
  <c r="I28" i="6"/>
  <c r="F28" i="6"/>
  <c r="M27" i="6"/>
  <c r="L27" i="6"/>
  <c r="I27" i="6"/>
  <c r="F27" i="6"/>
  <c r="M26" i="6"/>
  <c r="L26" i="6"/>
  <c r="I26" i="6"/>
  <c r="F26" i="6"/>
  <c r="M25" i="6"/>
  <c r="B25" i="6" s="1"/>
  <c r="L25" i="6"/>
  <c r="I25" i="6"/>
  <c r="F25" i="6"/>
  <c r="M24" i="6"/>
  <c r="L24" i="6"/>
  <c r="I24" i="6"/>
  <c r="F24" i="6"/>
  <c r="M23" i="6"/>
  <c r="L23" i="6"/>
  <c r="I23" i="6"/>
  <c r="F23" i="6"/>
  <c r="M22" i="6"/>
  <c r="L22" i="6"/>
  <c r="I22" i="6"/>
  <c r="F22" i="6"/>
  <c r="M21" i="6"/>
  <c r="L21" i="6"/>
  <c r="I21" i="6"/>
  <c r="F21" i="6"/>
  <c r="M20" i="6"/>
  <c r="F13" i="6" s="1"/>
  <c r="L20" i="6"/>
  <c r="I20" i="6"/>
  <c r="F20" i="6"/>
  <c r="F14" i="6"/>
  <c r="F12" i="6"/>
  <c r="F17" i="7" l="1"/>
  <c r="B66" i="6"/>
  <c r="B61" i="6"/>
  <c r="B71" i="6"/>
  <c r="B66" i="7"/>
  <c r="B26" i="7"/>
  <c r="B41" i="7"/>
  <c r="B21" i="7"/>
  <c r="B31" i="7"/>
  <c r="B51" i="7"/>
  <c r="B46" i="7"/>
  <c r="F9" i="6"/>
  <c r="B35" i="6"/>
  <c r="B30" i="6"/>
  <c r="B36" i="7"/>
  <c r="B61" i="7"/>
  <c r="F11" i="6"/>
  <c r="F10" i="6"/>
  <c r="B56" i="6"/>
  <c r="F15" i="6"/>
  <c r="B56" i="7"/>
  <c r="B20" i="6"/>
  <c r="M76" i="6" l="1"/>
  <c r="F16" i="6"/>
  <c r="I14" i="6" l="1"/>
  <c r="I12" i="6"/>
  <c r="I13" i="6"/>
  <c r="I11" i="6"/>
  <c r="I9" i="6"/>
  <c r="I10" i="6"/>
  <c r="I15" i="6"/>
  <c r="O15" i="6"/>
  <c r="I16" i="6" l="1"/>
  <c r="I11" i="7" l="1"/>
  <c r="I15" i="7"/>
  <c r="I14" i="7"/>
  <c r="I12" i="7"/>
  <c r="I13" i="7"/>
  <c r="I10" i="7"/>
  <c r="I16" i="7"/>
  <c r="G17" i="3"/>
  <c r="G16" i="3"/>
  <c r="G15" i="3"/>
  <c r="G17" i="2"/>
  <c r="G16" i="2"/>
  <c r="G15" i="2"/>
  <c r="I17" i="7" l="1"/>
</calcChain>
</file>

<file path=xl/sharedStrings.xml><?xml version="1.0" encoding="utf-8"?>
<sst xmlns="http://schemas.openxmlformats.org/spreadsheetml/2006/main" count="341" uniqueCount="229">
  <si>
    <t>１．申　　請　　者</t>
    <rPh sb="2" eb="3">
      <t>サル</t>
    </rPh>
    <rPh sb="5" eb="6">
      <t>ショウ</t>
    </rPh>
    <rPh sb="8" eb="9">
      <t>シャ</t>
    </rPh>
    <phoneticPr fontId="1"/>
  </si>
  <si>
    <t>２．担　　当　　者</t>
    <rPh sb="2" eb="3">
      <t>タン</t>
    </rPh>
    <rPh sb="5" eb="6">
      <t>トウ</t>
    </rPh>
    <rPh sb="8" eb="9">
      <t>シャ</t>
    </rPh>
    <phoneticPr fontId="1"/>
  </si>
  <si>
    <t>申請準備ワークシート</t>
    <phoneticPr fontId="1"/>
  </si>
  <si>
    <r>
      <rPr>
        <b/>
        <sz val="10.5"/>
        <color indexed="21"/>
        <rFont val="メイリオ"/>
        <family val="3"/>
        <charset val="128"/>
      </rPr>
      <t>①</t>
    </r>
    <r>
      <rPr>
        <b/>
        <sz val="10.5"/>
        <color indexed="10"/>
        <rFont val="メイリオ"/>
        <family val="3"/>
        <charset val="128"/>
      </rPr>
      <t>取り組みたい課題</t>
    </r>
    <r>
      <rPr>
        <b/>
        <sz val="10.5"/>
        <color indexed="8"/>
        <rFont val="メイリオ"/>
        <family val="3"/>
        <charset val="128"/>
      </rPr>
      <t>（現状はどうなっているのか？）</t>
    </r>
    <phoneticPr fontId="1"/>
  </si>
  <si>
    <r>
      <rPr>
        <b/>
        <sz val="10.5"/>
        <color indexed="21"/>
        <rFont val="メイリオ"/>
        <family val="3"/>
        <charset val="128"/>
      </rPr>
      <t>②</t>
    </r>
    <r>
      <rPr>
        <b/>
        <sz val="10.5"/>
        <color indexed="10"/>
        <rFont val="メイリオ"/>
        <family val="3"/>
        <charset val="128"/>
      </rPr>
      <t>原因と解決策</t>
    </r>
    <r>
      <rPr>
        <b/>
        <sz val="10.5"/>
        <color indexed="8"/>
        <rFont val="メイリオ"/>
        <family val="3"/>
        <charset val="128"/>
      </rPr>
      <t>（どういった論理で、事業内容を考えたか？）</t>
    </r>
    <phoneticPr fontId="1"/>
  </si>
  <si>
    <t>文字数制限（スペース含む）</t>
    <rPh sb="0" eb="2">
      <t>モジ</t>
    </rPh>
    <rPh sb="2" eb="3">
      <t>スウ</t>
    </rPh>
    <rPh sb="3" eb="5">
      <t>セイゲン</t>
    </rPh>
    <rPh sb="10" eb="11">
      <t>フク</t>
    </rPh>
    <phoneticPr fontId="1"/>
  </si>
  <si>
    <t>③事業内容：700文字</t>
    <rPh sb="1" eb="3">
      <t>ジギョウ</t>
    </rPh>
    <rPh sb="3" eb="5">
      <t>ナイヨウ</t>
    </rPh>
    <rPh sb="9" eb="11">
      <t>モジ</t>
    </rPh>
    <phoneticPr fontId="1"/>
  </si>
  <si>
    <t>←自動的にカウントされます</t>
    <rPh sb="1" eb="4">
      <t>ジドウテキ</t>
    </rPh>
    <phoneticPr fontId="1"/>
  </si>
  <si>
    <t>④事業目標：700文字</t>
    <rPh sb="1" eb="3">
      <t>ジギョウ</t>
    </rPh>
    <rPh sb="3" eb="5">
      <t>モクヒョウ</t>
    </rPh>
    <rPh sb="9" eb="11">
      <t>モジ</t>
    </rPh>
    <phoneticPr fontId="1"/>
  </si>
  <si>
    <t>⑤事業目的：350文字</t>
    <rPh sb="1" eb="3">
      <t>ジギョウ</t>
    </rPh>
    <rPh sb="3" eb="5">
      <t>モクテキ</t>
    </rPh>
    <rPh sb="9" eb="11">
      <t>モジ</t>
    </rPh>
    <phoneticPr fontId="1"/>
  </si>
  <si>
    <t>申請準備ワークシート（記入例）</t>
    <phoneticPr fontId="1"/>
  </si>
  <si>
    <t>医療的ケアに対応した地域連携ハブ拠点づくり</t>
    <phoneticPr fontId="1"/>
  </si>
  <si>
    <t xml:space="preserve">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
</t>
    <phoneticPr fontId="1"/>
  </si>
  <si>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際や、成長に伴いライフステージが変化する際、病気と闘う時等を含め、地域の連携先とともに切れ目ない相談体制や生活支援サービスを提供することにより、難病児やその家族が孤立せず安心して暮らせる地域づくりを目的とする。
</t>
    <phoneticPr fontId="1"/>
  </si>
  <si>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
  </si>
  <si>
    <t>←自動的にカウントされます</t>
    <phoneticPr fontId="1"/>
  </si>
  <si>
    <t>事業名</t>
    <rPh sb="0" eb="2">
      <t>ジギョウ</t>
    </rPh>
    <rPh sb="2" eb="3">
      <t>メイ</t>
    </rPh>
    <phoneticPr fontId="1"/>
  </si>
  <si>
    <t>役職名称</t>
    <rPh sb="0" eb="2">
      <t>ヤクショク</t>
    </rPh>
    <rPh sb="2" eb="4">
      <t>メイショウ</t>
    </rPh>
    <phoneticPr fontId="1"/>
  </si>
  <si>
    <t>役員名</t>
    <rPh sb="0" eb="2">
      <t>ヤクイン</t>
    </rPh>
    <rPh sb="2" eb="3">
      <t>メイ</t>
    </rPh>
    <phoneticPr fontId="1"/>
  </si>
  <si>
    <t>常勤/非常勤</t>
    <rPh sb="0" eb="2">
      <t>ジョウキン</t>
    </rPh>
    <rPh sb="3" eb="6">
      <t>ヒジョウキン</t>
    </rPh>
    <phoneticPr fontId="1"/>
  </si>
  <si>
    <t>２．収支予算</t>
    <rPh sb="2" eb="4">
      <t>シュウシ</t>
    </rPh>
    <rPh sb="4" eb="6">
      <t>ヨサン</t>
    </rPh>
    <phoneticPr fontId="1"/>
  </si>
  <si>
    <t>収入</t>
    <rPh sb="0" eb="2">
      <t>シュウニュウ</t>
    </rPh>
    <phoneticPr fontId="1"/>
  </si>
  <si>
    <t>金額(円）</t>
    <rPh sb="0" eb="2">
      <t>キンガク</t>
    </rPh>
    <rPh sb="3" eb="4">
      <t>エン</t>
    </rPh>
    <phoneticPr fontId="1"/>
  </si>
  <si>
    <t>A.助成金申請額</t>
    <rPh sb="2" eb="4">
      <t>ジョセイ</t>
    </rPh>
    <rPh sb="4" eb="5">
      <t>キン</t>
    </rPh>
    <rPh sb="5" eb="7">
      <t>シンセイ</t>
    </rPh>
    <rPh sb="7" eb="8">
      <t>ガク</t>
    </rPh>
    <phoneticPr fontId="1"/>
  </si>
  <si>
    <t>B.自己負担金額</t>
    <rPh sb="2" eb="4">
      <t>ジコ</t>
    </rPh>
    <rPh sb="4" eb="6">
      <t>フタン</t>
    </rPh>
    <rPh sb="6" eb="7">
      <t>キン</t>
    </rPh>
    <rPh sb="7" eb="8">
      <t>ガク</t>
    </rPh>
    <phoneticPr fontId="1"/>
  </si>
  <si>
    <t>←自動計算</t>
    <phoneticPr fontId="1"/>
  </si>
  <si>
    <t>C.申請事業費総額（A+B)</t>
    <rPh sb="2" eb="4">
      <t>シンセイ</t>
    </rPh>
    <rPh sb="4" eb="6">
      <t>ジギョウ</t>
    </rPh>
    <rPh sb="6" eb="7">
      <t>ヒ</t>
    </rPh>
    <rPh sb="7" eb="9">
      <t>ソウガク</t>
    </rPh>
    <phoneticPr fontId="1"/>
  </si>
  <si>
    <t>支出</t>
    <rPh sb="0" eb="2">
      <t>シシュツ</t>
    </rPh>
    <phoneticPr fontId="1"/>
  </si>
  <si>
    <t>金額（円）</t>
    <rPh sb="0" eb="2">
      <t>キンガク</t>
    </rPh>
    <rPh sb="3" eb="4">
      <t>エン</t>
    </rPh>
    <phoneticPr fontId="1"/>
  </si>
  <si>
    <t>事業費全体の内の割合（自動計算）</t>
    <rPh sb="0" eb="3">
      <t>ジギョウヒ</t>
    </rPh>
    <rPh sb="3" eb="5">
      <t>ゼンタイ</t>
    </rPh>
    <rPh sb="6" eb="7">
      <t>ウチ</t>
    </rPh>
    <rPh sb="8" eb="10">
      <t>ワリアイ</t>
    </rPh>
    <rPh sb="11" eb="13">
      <t>ジドウ</t>
    </rPh>
    <rPh sb="13" eb="15">
      <t>ケイサン</t>
    </rPh>
    <phoneticPr fontId="1"/>
  </si>
  <si>
    <t>事業番号</t>
    <rPh sb="0" eb="2">
      <t>ジギョウ</t>
    </rPh>
    <rPh sb="2" eb="4">
      <t>バンゴウ</t>
    </rPh>
    <phoneticPr fontId="1"/>
  </si>
  <si>
    <t>事業内容</t>
    <rPh sb="0" eb="2">
      <t>ジギョウ</t>
    </rPh>
    <rPh sb="2" eb="4">
      <t>ナイヨウ</t>
    </rPh>
    <phoneticPr fontId="1"/>
  </si>
  <si>
    <t>多職種による事例検討会</t>
    <rPh sb="0" eb="3">
      <t>タショクシュ</t>
    </rPh>
    <rPh sb="6" eb="8">
      <t>ジレイ</t>
    </rPh>
    <rPh sb="8" eb="11">
      <t>ケントウカイ</t>
    </rPh>
    <phoneticPr fontId="1"/>
  </si>
  <si>
    <t>地域交流イベントの実施</t>
    <phoneticPr fontId="1"/>
  </si>
  <si>
    <t>家族向け小冊子の作成配布</t>
    <phoneticPr fontId="1"/>
  </si>
  <si>
    <t>申請事業費総額</t>
    <rPh sb="0" eb="2">
      <t>シンセイ</t>
    </rPh>
    <rPh sb="2" eb="5">
      <t>ジギョウヒ</t>
    </rPh>
    <rPh sb="5" eb="7">
      <t>ソウガク</t>
    </rPh>
    <phoneticPr fontId="1"/>
  </si>
  <si>
    <t>費目</t>
    <rPh sb="0" eb="2">
      <t>ヒモク</t>
    </rPh>
    <phoneticPr fontId="1"/>
  </si>
  <si>
    <t>費目合計
(自動計算）</t>
    <rPh sb="0" eb="2">
      <t>ヒモク</t>
    </rPh>
    <rPh sb="2" eb="4">
      <t>ゴウケイ</t>
    </rPh>
    <phoneticPr fontId="1"/>
  </si>
  <si>
    <t>算出根拠</t>
    <rPh sb="0" eb="2">
      <t>サンシュツ</t>
    </rPh>
    <rPh sb="2" eb="4">
      <t>コンキョ</t>
    </rPh>
    <phoneticPr fontId="1"/>
  </si>
  <si>
    <t>項目名</t>
    <rPh sb="0" eb="2">
      <t>コウモク</t>
    </rPh>
    <rPh sb="2" eb="3">
      <t>メイ</t>
    </rPh>
    <phoneticPr fontId="1"/>
  </si>
  <si>
    <t>単価(円）</t>
    <rPh sb="0" eb="2">
      <t>タンカ</t>
    </rPh>
    <rPh sb="3" eb="4">
      <t>エン</t>
    </rPh>
    <phoneticPr fontId="1"/>
  </si>
  <si>
    <t>積</t>
    <rPh sb="0" eb="1">
      <t>セキ</t>
    </rPh>
    <phoneticPr fontId="1"/>
  </si>
  <si>
    <t>値</t>
    <rPh sb="0" eb="1">
      <t>チ</t>
    </rPh>
    <phoneticPr fontId="1"/>
  </si>
  <si>
    <t>単位</t>
    <rPh sb="0" eb="2">
      <t>タンイ</t>
    </rPh>
    <phoneticPr fontId="1"/>
  </si>
  <si>
    <t>小計
(自動計算）</t>
    <rPh sb="0" eb="2">
      <t>コバカリ</t>
    </rPh>
    <rPh sb="4" eb="6">
      <t>ジドウ</t>
    </rPh>
    <rPh sb="6" eb="8">
      <t>ケイサン</t>
    </rPh>
    <phoneticPr fontId="1"/>
  </si>
  <si>
    <t>備考</t>
    <rPh sb="0" eb="2">
      <t>ビコウ</t>
    </rPh>
    <phoneticPr fontId="1"/>
  </si>
  <si>
    <t>臨時雇用費</t>
    <rPh sb="0" eb="2">
      <t>リンジ</t>
    </rPh>
    <rPh sb="2" eb="5">
      <t>コヨウヒ</t>
    </rPh>
    <phoneticPr fontId="1"/>
  </si>
  <si>
    <t>臨時アルバイト</t>
    <rPh sb="0" eb="2">
      <t>リンジ</t>
    </rPh>
    <phoneticPr fontId="1"/>
  </si>
  <si>
    <t>人</t>
    <rPh sb="0" eb="1">
      <t>ヒト</t>
    </rPh>
    <phoneticPr fontId="1"/>
  </si>
  <si>
    <t>時間</t>
    <rPh sb="0" eb="2">
      <t>ジカン</t>
    </rPh>
    <phoneticPr fontId="1"/>
  </si>
  <si>
    <t>諸謝金費</t>
    <rPh sb="0" eb="1">
      <t>ショ</t>
    </rPh>
    <rPh sb="1" eb="3">
      <t>シャキン</t>
    </rPh>
    <rPh sb="3" eb="4">
      <t>ヒ</t>
    </rPh>
    <phoneticPr fontId="1"/>
  </si>
  <si>
    <t>事例検討委員会謝金</t>
    <rPh sb="0" eb="2">
      <t>ジレイ</t>
    </rPh>
    <rPh sb="2" eb="4">
      <t>ケントウ</t>
    </rPh>
    <rPh sb="4" eb="7">
      <t>イインカイ</t>
    </rPh>
    <rPh sb="7" eb="9">
      <t>シャキン</t>
    </rPh>
    <phoneticPr fontId="1"/>
  </si>
  <si>
    <t>回</t>
    <rPh sb="0" eb="1">
      <t>カイ</t>
    </rPh>
    <phoneticPr fontId="1"/>
  </si>
  <si>
    <t>発表団体謝金</t>
    <rPh sb="0" eb="2">
      <t>ハッピョウ</t>
    </rPh>
    <rPh sb="2" eb="4">
      <t>ダンタイ</t>
    </rPh>
    <rPh sb="4" eb="6">
      <t>シャキン</t>
    </rPh>
    <phoneticPr fontId="1"/>
  </si>
  <si>
    <t>人</t>
    <rPh sb="0" eb="1">
      <t>ニン</t>
    </rPh>
    <phoneticPr fontId="1"/>
  </si>
  <si>
    <t>小冊子監修者謝金</t>
    <rPh sb="0" eb="3">
      <t>ショウサッシ</t>
    </rPh>
    <rPh sb="3" eb="6">
      <t>カンシュウシャ</t>
    </rPh>
    <rPh sb="6" eb="8">
      <t>シャキン</t>
    </rPh>
    <phoneticPr fontId="1"/>
  </si>
  <si>
    <t>旅費交通費</t>
    <rPh sb="0" eb="2">
      <t>リョヒ</t>
    </rPh>
    <rPh sb="2" eb="5">
      <t>コウツウヒ</t>
    </rPh>
    <phoneticPr fontId="1"/>
  </si>
  <si>
    <t>発表団体交通費</t>
    <rPh sb="0" eb="2">
      <t>ハッピョウ</t>
    </rPh>
    <rPh sb="2" eb="4">
      <t>ダンタイ</t>
    </rPh>
    <rPh sb="4" eb="7">
      <t>コウツウヒ</t>
    </rPh>
    <phoneticPr fontId="1"/>
  </si>
  <si>
    <t>ボランティア交通費補助</t>
    <rPh sb="6" eb="9">
      <t>コウツウヒ</t>
    </rPh>
    <rPh sb="9" eb="11">
      <t>ホジョ</t>
    </rPh>
    <phoneticPr fontId="1"/>
  </si>
  <si>
    <t>事務局交通費</t>
    <rPh sb="0" eb="3">
      <t>ジムキョク</t>
    </rPh>
    <rPh sb="3" eb="6">
      <t>コウツウヒ</t>
    </rPh>
    <phoneticPr fontId="1"/>
  </si>
  <si>
    <t>印刷製本費</t>
    <rPh sb="0" eb="2">
      <t>インサツ</t>
    </rPh>
    <rPh sb="2" eb="4">
      <t>セイホン</t>
    </rPh>
    <rPh sb="4" eb="5">
      <t>ヒ</t>
    </rPh>
    <phoneticPr fontId="1"/>
  </si>
  <si>
    <t>資料印刷費</t>
    <rPh sb="0" eb="2">
      <t>シリョウ</t>
    </rPh>
    <rPh sb="2" eb="4">
      <t>インサツ</t>
    </rPh>
    <rPh sb="4" eb="5">
      <t>ヒ</t>
    </rPh>
    <phoneticPr fontId="1"/>
  </si>
  <si>
    <t>部</t>
    <rPh sb="0" eb="1">
      <t>ブ</t>
    </rPh>
    <phoneticPr fontId="1"/>
  </si>
  <si>
    <t>ポスター印刷費</t>
    <rPh sb="4" eb="6">
      <t>インサツ</t>
    </rPh>
    <rPh sb="6" eb="7">
      <t>ヒ</t>
    </rPh>
    <phoneticPr fontId="1"/>
  </si>
  <si>
    <t>枚</t>
    <rPh sb="0" eb="1">
      <t>マイ</t>
    </rPh>
    <phoneticPr fontId="1"/>
  </si>
  <si>
    <t>チラシ印刷費</t>
    <rPh sb="3" eb="5">
      <t>インサツ</t>
    </rPh>
    <rPh sb="5" eb="6">
      <t>ヒ</t>
    </rPh>
    <phoneticPr fontId="1"/>
  </si>
  <si>
    <t>小冊子印刷費</t>
    <rPh sb="0" eb="3">
      <t>ショウサッシ</t>
    </rPh>
    <rPh sb="3" eb="5">
      <t>インサツ</t>
    </rPh>
    <rPh sb="5" eb="6">
      <t>ヒ</t>
    </rPh>
    <phoneticPr fontId="1"/>
  </si>
  <si>
    <t>委託費</t>
    <rPh sb="0" eb="2">
      <t>イタク</t>
    </rPh>
    <rPh sb="2" eb="3">
      <t>ヒ</t>
    </rPh>
    <phoneticPr fontId="1"/>
  </si>
  <si>
    <t>ポスター、チラシデザイン委託費</t>
    <rPh sb="12" eb="14">
      <t>イタク</t>
    </rPh>
    <rPh sb="14" eb="15">
      <t>ヒ</t>
    </rPh>
    <phoneticPr fontId="1"/>
  </si>
  <si>
    <t>式</t>
    <rPh sb="0" eb="1">
      <t>シキ</t>
    </rPh>
    <phoneticPr fontId="1"/>
  </si>
  <si>
    <t>小冊子デザイン委託費</t>
    <rPh sb="0" eb="3">
      <t>ショウサッシ</t>
    </rPh>
    <rPh sb="7" eb="9">
      <t>イタク</t>
    </rPh>
    <rPh sb="9" eb="10">
      <t>ヒ</t>
    </rPh>
    <phoneticPr fontId="1"/>
  </si>
  <si>
    <t>会議費</t>
    <rPh sb="0" eb="3">
      <t>カイギヒ</t>
    </rPh>
    <phoneticPr fontId="1"/>
  </si>
  <si>
    <t>委員会会場費</t>
    <rPh sb="0" eb="3">
      <t>イインカイ</t>
    </rPh>
    <rPh sb="3" eb="5">
      <t>カイジョウ</t>
    </rPh>
    <rPh sb="5" eb="6">
      <t>ヒ</t>
    </rPh>
    <phoneticPr fontId="1"/>
  </si>
  <si>
    <t>日</t>
    <rPh sb="0" eb="1">
      <t>ニチ</t>
    </rPh>
    <phoneticPr fontId="1"/>
  </si>
  <si>
    <t>イベント会場費</t>
    <rPh sb="4" eb="6">
      <t>カイジョウ</t>
    </rPh>
    <rPh sb="6" eb="7">
      <t>ヒ</t>
    </rPh>
    <phoneticPr fontId="1"/>
  </si>
  <si>
    <t>日</t>
    <rPh sb="0" eb="1">
      <t>ヒ</t>
    </rPh>
    <phoneticPr fontId="1"/>
  </si>
  <si>
    <t>消耗什器備品費</t>
  </si>
  <si>
    <t>事務用品</t>
    <rPh sb="0" eb="2">
      <t>ジム</t>
    </rPh>
    <rPh sb="2" eb="4">
      <t>ヨウヒン</t>
    </rPh>
    <phoneticPr fontId="1"/>
  </si>
  <si>
    <t>名札ケース等</t>
    <rPh sb="0" eb="2">
      <t>ナフダ</t>
    </rPh>
    <rPh sb="5" eb="6">
      <t>トウ</t>
    </rPh>
    <phoneticPr fontId="1"/>
  </si>
  <si>
    <t>広告宣伝費</t>
    <rPh sb="0" eb="2">
      <t>コウコク</t>
    </rPh>
    <rPh sb="2" eb="5">
      <t>センデンヒ</t>
    </rPh>
    <phoneticPr fontId="1"/>
  </si>
  <si>
    <t>ウェブサイト更新料</t>
    <rPh sb="6" eb="9">
      <t>コウシンリョウ</t>
    </rPh>
    <phoneticPr fontId="1"/>
  </si>
  <si>
    <t>通信運搬費</t>
  </si>
  <si>
    <t>資料郵送費</t>
    <rPh sb="0" eb="2">
      <t>シリョウ</t>
    </rPh>
    <rPh sb="2" eb="4">
      <t>ユウソウ</t>
    </rPh>
    <rPh sb="4" eb="5">
      <t>ヒ</t>
    </rPh>
    <phoneticPr fontId="1"/>
  </si>
  <si>
    <t>雑費</t>
    <rPh sb="0" eb="2">
      <t>ザッピ</t>
    </rPh>
    <phoneticPr fontId="1"/>
  </si>
  <si>
    <t>振込み手数料等</t>
    <rPh sb="0" eb="2">
      <t>フリコ</t>
    </rPh>
    <rPh sb="3" eb="7">
      <t>テスウリョウトウ</t>
    </rPh>
    <phoneticPr fontId="1"/>
  </si>
  <si>
    <t>間接経費</t>
    <rPh sb="0" eb="2">
      <t>カンセツ</t>
    </rPh>
    <rPh sb="2" eb="4">
      <t>ケイヒ</t>
    </rPh>
    <phoneticPr fontId="1"/>
  </si>
  <si>
    <t>事務局給与費（1人）</t>
    <rPh sb="0" eb="3">
      <t>ジムキョク</t>
    </rPh>
    <rPh sb="3" eb="5">
      <t>キュウヨ</t>
    </rPh>
    <rPh sb="5" eb="6">
      <t>ヒ</t>
    </rPh>
    <rPh sb="8" eb="9">
      <t>ニン</t>
    </rPh>
    <phoneticPr fontId="1"/>
  </si>
  <si>
    <t>ヵ月</t>
    <rPh sb="1" eb="2">
      <t>ゲツ</t>
    </rPh>
    <phoneticPr fontId="1"/>
  </si>
  <si>
    <t>按分</t>
    <rPh sb="0" eb="2">
      <t>アンブン</t>
    </rPh>
    <phoneticPr fontId="1"/>
  </si>
  <si>
    <t>本事業の事業費総額（約●万円）は当法人の年間総事業費（●万円）の1割</t>
    <rPh sb="0" eb="1">
      <t>ホン</t>
    </rPh>
    <rPh sb="1" eb="3">
      <t>ジギョウ</t>
    </rPh>
    <rPh sb="4" eb="6">
      <t>ジギョウ</t>
    </rPh>
    <rPh sb="6" eb="7">
      <t>ヒ</t>
    </rPh>
    <rPh sb="7" eb="9">
      <t>ソウガク</t>
    </rPh>
    <rPh sb="10" eb="11">
      <t>ヤク</t>
    </rPh>
    <rPh sb="12" eb="14">
      <t>マンエン</t>
    </rPh>
    <rPh sb="16" eb="17">
      <t>トウ</t>
    </rPh>
    <rPh sb="17" eb="18">
      <t>ホウ</t>
    </rPh>
    <rPh sb="18" eb="19">
      <t>ジン</t>
    </rPh>
    <rPh sb="20" eb="22">
      <t>ネンカン</t>
    </rPh>
    <rPh sb="22" eb="26">
      <t>ソウジギョウヒ</t>
    </rPh>
    <rPh sb="28" eb="29">
      <t>マン</t>
    </rPh>
    <rPh sb="29" eb="30">
      <t>エン</t>
    </rPh>
    <rPh sb="33" eb="34">
      <t>ワリ</t>
    </rPh>
    <phoneticPr fontId="1"/>
  </si>
  <si>
    <t>担当者給与費（1人）</t>
    <rPh sb="0" eb="3">
      <t>タントウシャ</t>
    </rPh>
    <rPh sb="3" eb="5">
      <t>キュウヨ</t>
    </rPh>
    <rPh sb="5" eb="6">
      <t>ヒ</t>
    </rPh>
    <rPh sb="8" eb="9">
      <t>ニン</t>
    </rPh>
    <phoneticPr fontId="1"/>
  </si>
  <si>
    <t>プロジェクト2の担当者の業務量のうち、本事業は半分</t>
    <rPh sb="8" eb="11">
      <t>タントウシャ</t>
    </rPh>
    <rPh sb="12" eb="15">
      <t>ギョウムリョウ</t>
    </rPh>
    <rPh sb="19" eb="20">
      <t>ホン</t>
    </rPh>
    <rPh sb="20" eb="22">
      <t>ジギョウ</t>
    </rPh>
    <rPh sb="23" eb="25">
      <t>ハンブン</t>
    </rPh>
    <phoneticPr fontId="1"/>
  </si>
  <si>
    <t>合計（事業費総額）</t>
    <rPh sb="0" eb="2">
      <t>ゴウケイ</t>
    </rPh>
    <rPh sb="3" eb="6">
      <t>ジギョウヒ</t>
    </rPh>
    <rPh sb="6" eb="8">
      <t>ソウガク</t>
    </rPh>
    <phoneticPr fontId="1"/>
  </si>
  <si>
    <t>←自動計算</t>
    <rPh sb="1" eb="3">
      <t>ジドウ</t>
    </rPh>
    <rPh sb="3" eb="5">
      <t>ケイサン</t>
    </rPh>
    <phoneticPr fontId="1"/>
  </si>
  <si>
    <t>年月日
(予定）</t>
    <rPh sb="0" eb="3">
      <t>ネンガッピ</t>
    </rPh>
    <rPh sb="5" eb="7">
      <t>ヨテイ</t>
    </rPh>
    <phoneticPr fontId="1"/>
  </si>
  <si>
    <t>場所(都道府県）</t>
    <rPh sb="0" eb="2">
      <t>バショ</t>
    </rPh>
    <rPh sb="3" eb="7">
      <t>トドウフケン</t>
    </rPh>
    <phoneticPr fontId="1"/>
  </si>
  <si>
    <t>内容</t>
    <rPh sb="0" eb="2">
      <t>ナイヨウ</t>
    </rPh>
    <phoneticPr fontId="1"/>
  </si>
  <si>
    <t>東京都港区</t>
    <rPh sb="0" eb="3">
      <t>トウキョウト</t>
    </rPh>
    <rPh sb="3" eb="5">
      <t>ミナトク</t>
    </rPh>
    <phoneticPr fontId="1"/>
  </si>
  <si>
    <t>多職種による事例検討会</t>
    <rPh sb="0" eb="1">
      <t>タ</t>
    </rPh>
    <rPh sb="1" eb="3">
      <t>ショクシュ</t>
    </rPh>
    <rPh sb="6" eb="8">
      <t>ジレイ</t>
    </rPh>
    <rPh sb="8" eb="11">
      <t>ケントウカイ</t>
    </rPh>
    <phoneticPr fontId="31"/>
  </si>
  <si>
    <t>2019年4月～2020年2月、計8回開催</t>
    <rPh sb="4" eb="5">
      <t>ネン</t>
    </rPh>
    <rPh sb="6" eb="7">
      <t>ガツ</t>
    </rPh>
    <rPh sb="12" eb="13">
      <t>ネン</t>
    </rPh>
    <rPh sb="14" eb="15">
      <t>ガツ</t>
    </rPh>
    <rPh sb="16" eb="17">
      <t>ケイ</t>
    </rPh>
    <rPh sb="18" eb="19">
      <t>カイ</t>
    </rPh>
    <rPh sb="19" eb="21">
      <t>カイサイ</t>
    </rPh>
    <phoneticPr fontId="1"/>
  </si>
  <si>
    <t>地域交流イベント</t>
    <rPh sb="0" eb="2">
      <t>チイキ</t>
    </rPh>
    <rPh sb="2" eb="4">
      <t>コウリュウ</t>
    </rPh>
    <phoneticPr fontId="31"/>
  </si>
  <si>
    <t>家族向け小冊子の公開</t>
    <rPh sb="0" eb="2">
      <t>カゾク</t>
    </rPh>
    <rPh sb="2" eb="3">
      <t>ム</t>
    </rPh>
    <rPh sb="4" eb="7">
      <t>ショウサッシ</t>
    </rPh>
    <rPh sb="8" eb="10">
      <t>コウカイ</t>
    </rPh>
    <phoneticPr fontId="1"/>
  </si>
  <si>
    <t>事業費全体の内の割合（自動計算）</t>
    <phoneticPr fontId="1"/>
  </si>
  <si>
    <t>単価(円）</t>
    <phoneticPr fontId="1"/>
  </si>
  <si>
    <t>備考</t>
    <phoneticPr fontId="1"/>
  </si>
  <si>
    <t>1・3共通</t>
    <phoneticPr fontId="35"/>
  </si>
  <si>
    <t>1～3共通</t>
    <phoneticPr fontId="35"/>
  </si>
  <si>
    <t>全事業共通</t>
    <phoneticPr fontId="35"/>
  </si>
  <si>
    <t>金額セルフチェック欄</t>
    <rPh sb="0" eb="2">
      <t>キンガク</t>
    </rPh>
    <rPh sb="9" eb="10">
      <t>ラン</t>
    </rPh>
    <phoneticPr fontId="35"/>
  </si>
  <si>
    <t>下記3項目（黄色のセル）の金額が一致していることをご確認ください。</t>
    <rPh sb="0" eb="2">
      <t>カキ</t>
    </rPh>
    <rPh sb="3" eb="5">
      <t>コウモク</t>
    </rPh>
    <rPh sb="6" eb="8">
      <t>キイロ</t>
    </rPh>
    <rPh sb="13" eb="15">
      <t>キンガク</t>
    </rPh>
    <rPh sb="16" eb="18">
      <t>イッチ</t>
    </rPh>
    <rPh sb="26" eb="28">
      <t>カクニン</t>
    </rPh>
    <phoneticPr fontId="35"/>
  </si>
  <si>
    <t>上段の表：C.申請事業費総額（A+B)</t>
    <rPh sb="0" eb="2">
      <t>ジョウダン</t>
    </rPh>
    <rPh sb="3" eb="4">
      <t>ヒョウ</t>
    </rPh>
    <phoneticPr fontId="35"/>
  </si>
  <si>
    <t>中段の表：申請事業費総額</t>
    <rPh sb="0" eb="2">
      <t>チュウダン</t>
    </rPh>
    <rPh sb="3" eb="4">
      <t>ヒョウ</t>
    </rPh>
    <phoneticPr fontId="35"/>
  </si>
  <si>
    <t>2</t>
  </si>
  <si>
    <t>1</t>
  </si>
  <si>
    <t>3</t>
  </si>
  <si>
    <t>7</t>
  </si>
  <si>
    <t xml:space="preserve">5 </t>
    <phoneticPr fontId="1"/>
  </si>
  <si>
    <t xml:space="preserve">1．多職種による事例検討会
・参加者同士による連携事例数の増加　検討会開始前と比較し30％増（参加者ヒアリングにて調査）
２．地域交流イベントの実施
・参加者のうち新規参加家族数　10家族以上
・一般参加者　参加者全体の30％以上
・参加者の満足度　80％以上（参加者アンケートにて調査）
３． 家族向け小冊子の作成配布
・配布協力先：20ヵ所
・冊子による相談件数、イベント来場件数 50件以上
</t>
    <phoneticPr fontId="1"/>
  </si>
  <si>
    <t>プルダウンより選択してください。</t>
    <rPh sb="7" eb="9">
      <t>センタク</t>
    </rPh>
    <phoneticPr fontId="1"/>
  </si>
  <si>
    <t>申請受付メールの送信や審査時の問い合わせ等に使用します。常時連絡可能なメールアドレスを正しく入力してください。　入力例：xxxxxxxx@xxxxxxxxxxxxx.co.jp</t>
  </si>
  <si>
    <t>【記入の際の注意事項】</t>
    <rPh sb="1" eb="3">
      <t>キニュウ</t>
    </rPh>
    <rPh sb="4" eb="5">
      <t>サイ</t>
    </rPh>
    <rPh sb="6" eb="8">
      <t>チュウイ</t>
    </rPh>
    <rPh sb="8" eb="10">
      <t>ジコウ</t>
    </rPh>
    <phoneticPr fontId="1"/>
  </si>
  <si>
    <t>下段の表：申請事業費総額（1万円未満は切り上げ）</t>
    <rPh sb="0" eb="2">
      <t>ゲダン</t>
    </rPh>
    <rPh sb="3" eb="4">
      <t>ヒョウ</t>
    </rPh>
    <rPh sb="19" eb="20">
      <t>キ</t>
    </rPh>
    <rPh sb="21" eb="22">
      <t>ア</t>
    </rPh>
    <phoneticPr fontId="35"/>
  </si>
  <si>
    <t>番地は半角数字でご記入ください。
（例）○ 赤坂1-2-2　× 赤坂１丁目１番地</t>
    <rPh sb="9" eb="11">
      <t>キニュウ</t>
    </rPh>
    <phoneticPr fontId="1"/>
  </si>
  <si>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1"/>
  </si>
  <si>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1"/>
  </si>
  <si>
    <t>団体の代表URLをご記入ください。
（例） http://www.nippon-foundation.or.jp</t>
    <rPh sb="19" eb="20">
      <t>レイ</t>
    </rPh>
    <phoneticPr fontId="1"/>
  </si>
  <si>
    <t>西暦でご記入ください。
（例）2001/12/01</t>
    <rPh sb="0" eb="2">
      <t>セイレキ</t>
    </rPh>
    <rPh sb="4" eb="6">
      <t>キニュウ</t>
    </rPh>
    <rPh sb="13" eb="14">
      <t>レイ</t>
    </rPh>
    <phoneticPr fontId="1"/>
  </si>
  <si>
    <t>団体内の部署、役職や、勤務先の部署、役職をご記入ください。</t>
    <phoneticPr fontId="1"/>
  </si>
  <si>
    <t>審査時に連絡するため、申請内容がわかり、質問に答えられる方をご記入ください。</t>
    <phoneticPr fontId="1"/>
  </si>
  <si>
    <t>「区」の場合は、23区や、政令指定都市の行政区については、「郡市区町村」にご記入ください。
それ以下の住所は詳細住所にご記入ください。</t>
    <phoneticPr fontId="1"/>
  </si>
  <si>
    <t>半角数字でご記入ください。2ヵ所に半角ハイフンを入れてください。
（例）03-1234-5678 あるいは 090-0123-4567</t>
    <phoneticPr fontId="1"/>
  </si>
  <si>
    <t>法人格をプルダウンより選択してください。</t>
    <rPh sb="0" eb="1">
      <t>ホウ</t>
    </rPh>
    <rPh sb="1" eb="3">
      <t>ジンカク</t>
    </rPh>
    <rPh sb="11" eb="13">
      <t>センタク</t>
    </rPh>
    <phoneticPr fontId="1"/>
  </si>
  <si>
    <t>箇条書きで簡単にご記入ください（4～5行程度/700文字以内）</t>
    <phoneticPr fontId="1"/>
  </si>
  <si>
    <t>箇条書きで簡単にご記入ください（4～5行程度/1,000文字以内）</t>
    <phoneticPr fontId="1"/>
  </si>
  <si>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1"/>
  </si>
  <si>
    <t xml:space="preserve">1．多職種による事例検討会
（1）時期：2021年4月～2022年2月（計8回）
（2）場所：東京都港区
（3）参加者：160名（医療従事者、相談支援専門員、教育関係）
（4）内容：事例報告、意見交換
２．地域交流イベントの実施
（1）時期：2021年7月 
（2）場所：東京都港区赤坂
（3）参加者：200名（医療的ケア児、家族、ボランティア、一般参加者等）
（4）内容：関係団体の活動発表、地域企業の協賛によるワークショップ等
３． 家族向け小冊子の作成配布
（1）内容：体験談、相談窓口およびイベント情報
（2）配布先：小児科病棟、交流サロン等
（3）部数：500部
</t>
    <phoneticPr fontId="1"/>
  </si>
  <si>
    <t>←自動計算</t>
  </si>
  <si>
    <t>A.支援金申請額</t>
    <rPh sb="2" eb="4">
      <t>シエン</t>
    </rPh>
    <rPh sb="4" eb="5">
      <t>キン</t>
    </rPh>
    <rPh sb="5" eb="7">
      <t>シンセイ</t>
    </rPh>
    <rPh sb="7" eb="8">
      <t>ガク</t>
    </rPh>
    <phoneticPr fontId="1"/>
  </si>
  <si>
    <r>
      <t>事業名</t>
    </r>
    <r>
      <rPr>
        <b/>
        <sz val="10.5"/>
        <color indexed="8"/>
        <rFont val="Meiryo UI"/>
        <family val="3"/>
        <charset val="128"/>
      </rPr>
      <t xml:space="preserve">(事業内容を端的に表してください）
</t>
    </r>
    <phoneticPr fontId="1"/>
  </si>
  <si>
    <r>
      <rPr>
        <b/>
        <sz val="10.5"/>
        <color indexed="21"/>
        <rFont val="メイリオ"/>
        <family val="3"/>
        <charset val="128"/>
      </rPr>
      <t>④</t>
    </r>
    <r>
      <rPr>
        <b/>
        <sz val="10.5"/>
        <color rgb="FFFF0000"/>
        <rFont val="メイリオ"/>
        <family val="3"/>
        <charset val="128"/>
      </rPr>
      <t>事業目標</t>
    </r>
    <r>
      <rPr>
        <b/>
        <sz val="10.5"/>
        <color indexed="10"/>
        <rFont val="メイリオ"/>
        <family val="3"/>
        <charset val="128"/>
      </rPr>
      <t xml:space="preserve">
</t>
    </r>
    <r>
      <rPr>
        <b/>
        <sz val="10.5"/>
        <rFont val="メイリオ"/>
        <family val="3"/>
        <charset val="128"/>
      </rPr>
      <t xml:space="preserve">（単年度の事業の成果を、何の指標で図り、どこまで達成したいか？）
</t>
    </r>
    <rPh sb="1" eb="3">
      <t>ジギョウ</t>
    </rPh>
    <rPh sb="3" eb="5">
      <t>モクヒョウ</t>
    </rPh>
    <rPh sb="7" eb="10">
      <t>タンネンド</t>
    </rPh>
    <rPh sb="11" eb="13">
      <t>ジギョウ</t>
    </rPh>
    <rPh sb="14" eb="16">
      <t>セイカ</t>
    </rPh>
    <rPh sb="18" eb="19">
      <t>ナン</t>
    </rPh>
    <rPh sb="20" eb="22">
      <t>シヒョウ</t>
    </rPh>
    <rPh sb="23" eb="24">
      <t>ハカ</t>
    </rPh>
    <rPh sb="30" eb="32">
      <t>タッセイ</t>
    </rPh>
    <phoneticPr fontId="1"/>
  </si>
  <si>
    <r>
      <rPr>
        <b/>
        <sz val="10.5"/>
        <color indexed="21"/>
        <rFont val="メイリオ"/>
        <family val="3"/>
        <charset val="128"/>
      </rPr>
      <t>③</t>
    </r>
    <r>
      <rPr>
        <b/>
        <sz val="10.5"/>
        <color indexed="10"/>
        <rFont val="メイリオ"/>
        <family val="3"/>
        <charset val="128"/>
      </rPr>
      <t xml:space="preserve">事業内容
</t>
    </r>
    <r>
      <rPr>
        <b/>
        <sz val="10.5"/>
        <color indexed="8"/>
        <rFont val="メイリオ"/>
        <family val="3"/>
        <charset val="128"/>
      </rPr>
      <t>（事業の活動）</t>
    </r>
    <phoneticPr fontId="1"/>
  </si>
  <si>
    <r>
      <rPr>
        <b/>
        <sz val="11"/>
        <color indexed="21"/>
        <rFont val="メイリオ"/>
        <family val="3"/>
        <charset val="128"/>
      </rPr>
      <t>⑤</t>
    </r>
    <r>
      <rPr>
        <b/>
        <sz val="11"/>
        <color indexed="10"/>
        <rFont val="メイリオ"/>
        <family val="3"/>
        <charset val="128"/>
      </rPr>
      <t xml:space="preserve">事業目的
</t>
    </r>
    <r>
      <rPr>
        <b/>
        <sz val="11"/>
        <color indexed="8"/>
        <rFont val="メイリオ"/>
        <family val="3"/>
        <charset val="128"/>
      </rPr>
      <t>（中長期的、最終的にどうなってほしいか？）</t>
    </r>
    <r>
      <rPr>
        <sz val="11"/>
        <color indexed="8"/>
        <rFont val="メイリオ"/>
        <family val="3"/>
        <charset val="128"/>
      </rPr>
      <t xml:space="preserve">
</t>
    </r>
    <phoneticPr fontId="1"/>
  </si>
  <si>
    <t>法人番号</t>
    <rPh sb="0" eb="2">
      <t>ホウジン</t>
    </rPh>
    <rPh sb="2" eb="4">
      <t>バンゴウ</t>
    </rPh>
    <phoneticPr fontId="1"/>
  </si>
  <si>
    <t>法人の種類</t>
    <rPh sb="0" eb="2">
      <t>ホウジン</t>
    </rPh>
    <rPh sb="3" eb="5">
      <t>シュルイ</t>
    </rPh>
    <phoneticPr fontId="1"/>
  </si>
  <si>
    <t>団体名</t>
    <phoneticPr fontId="1"/>
  </si>
  <si>
    <t>団体名称ふりがな</t>
    <rPh sb="0" eb="2">
      <t>ダンタイ</t>
    </rPh>
    <rPh sb="2" eb="4">
      <t>メイショウ</t>
    </rPh>
    <phoneticPr fontId="1"/>
  </si>
  <si>
    <t>郵便番号</t>
    <phoneticPr fontId="1"/>
  </si>
  <si>
    <t>郡市区町村</t>
    <rPh sb="0" eb="1">
      <t>グン</t>
    </rPh>
    <rPh sb="1" eb="3">
      <t>シク</t>
    </rPh>
    <rPh sb="3" eb="5">
      <t>チョウソン</t>
    </rPh>
    <phoneticPr fontId="1"/>
  </si>
  <si>
    <t>郡市区町村ふりがな</t>
    <rPh sb="0" eb="1">
      <t>グン</t>
    </rPh>
    <rPh sb="1" eb="3">
      <t>シク</t>
    </rPh>
    <rPh sb="3" eb="5">
      <t>チョウソン</t>
    </rPh>
    <phoneticPr fontId="1"/>
  </si>
  <si>
    <t>詳細住所</t>
    <rPh sb="0" eb="2">
      <t>ショウサイ</t>
    </rPh>
    <rPh sb="2" eb="4">
      <t>ジュウショ</t>
    </rPh>
    <phoneticPr fontId="1"/>
  </si>
  <si>
    <t>電話番号</t>
    <phoneticPr fontId="1"/>
  </si>
  <si>
    <t>法人代表URL</t>
    <rPh sb="0" eb="2">
      <t>ホウジン</t>
    </rPh>
    <rPh sb="2" eb="4">
      <t>ダイヒョウ</t>
    </rPh>
    <phoneticPr fontId="1"/>
  </si>
  <si>
    <t>設立年月日</t>
    <phoneticPr fontId="1"/>
  </si>
  <si>
    <t>設立以来の主な活動実績</t>
    <phoneticPr fontId="1"/>
  </si>
  <si>
    <t>勤務先名</t>
    <rPh sb="0" eb="3">
      <t>キンムサキ</t>
    </rPh>
    <rPh sb="3" eb="4">
      <t>メイ</t>
    </rPh>
    <phoneticPr fontId="1"/>
  </si>
  <si>
    <t>部署・役職</t>
    <rPh sb="0" eb="2">
      <t>ブショ</t>
    </rPh>
    <rPh sb="3" eb="5">
      <t>ヤクショク</t>
    </rPh>
    <phoneticPr fontId="1"/>
  </si>
  <si>
    <t>氏名</t>
    <rPh sb="0" eb="2">
      <t>シメイ</t>
    </rPh>
    <phoneticPr fontId="1"/>
  </si>
  <si>
    <t>氏名ふりがな</t>
    <rPh sb="0" eb="2">
      <t>シメイ</t>
    </rPh>
    <phoneticPr fontId="1"/>
  </si>
  <si>
    <t>郵便番号</t>
    <rPh sb="0" eb="2">
      <t>ユウビン</t>
    </rPh>
    <rPh sb="2" eb="4">
      <t>バンゴウ</t>
    </rPh>
    <phoneticPr fontId="1"/>
  </si>
  <si>
    <t>都道府県名</t>
    <rPh sb="0" eb="4">
      <t>トドウフケン</t>
    </rPh>
    <rPh sb="4" eb="5">
      <t>メイ</t>
    </rPh>
    <phoneticPr fontId="1"/>
  </si>
  <si>
    <t>電話番号　1</t>
    <rPh sb="0" eb="2">
      <t>デンワ</t>
    </rPh>
    <rPh sb="2" eb="4">
      <t>バンゴウ</t>
    </rPh>
    <phoneticPr fontId="1"/>
  </si>
  <si>
    <t>連絡可能時間</t>
    <rPh sb="0" eb="2">
      <t>レンラク</t>
    </rPh>
    <rPh sb="2" eb="4">
      <t>カノウ</t>
    </rPh>
    <rPh sb="4" eb="6">
      <t>ジカン</t>
    </rPh>
    <phoneticPr fontId="1"/>
  </si>
  <si>
    <t>電話番号　2</t>
    <rPh sb="0" eb="2">
      <t>デンワ</t>
    </rPh>
    <rPh sb="2" eb="4">
      <t>バンゴウ</t>
    </rPh>
    <phoneticPr fontId="1"/>
  </si>
  <si>
    <t>FAX番号</t>
    <rPh sb="3" eb="5">
      <t>バンゴウ</t>
    </rPh>
    <phoneticPr fontId="1"/>
  </si>
  <si>
    <t>E-Mail</t>
    <phoneticPr fontId="1"/>
  </si>
  <si>
    <t>３．役　員　名　簿</t>
    <rPh sb="2" eb="3">
      <t>ヤク</t>
    </rPh>
    <rPh sb="4" eb="5">
      <t>イン</t>
    </rPh>
    <rPh sb="6" eb="7">
      <t>メイ</t>
    </rPh>
    <rPh sb="8" eb="9">
      <t>ボ</t>
    </rPh>
    <phoneticPr fontId="1"/>
  </si>
  <si>
    <t>職業・TEL</t>
    <rPh sb="0" eb="2">
      <t>ショクギョウ</t>
    </rPh>
    <phoneticPr fontId="1"/>
  </si>
  <si>
    <t>４．事　　業　　計　　画</t>
    <rPh sb="2" eb="3">
      <t>コト</t>
    </rPh>
    <rPh sb="5" eb="6">
      <t>ギョウ</t>
    </rPh>
    <rPh sb="8" eb="9">
      <t>ケイ</t>
    </rPh>
    <rPh sb="11" eb="12">
      <t>カク</t>
    </rPh>
    <phoneticPr fontId="1"/>
  </si>
  <si>
    <t>記載方法は２シート目(※入力例（事業計画))を参考にして下さい。</t>
    <rPh sb="0" eb="2">
      <t>キサイ</t>
    </rPh>
    <rPh sb="2" eb="4">
      <t>ホウホウ</t>
    </rPh>
    <rPh sb="9" eb="10">
      <t>メ</t>
    </rPh>
    <rPh sb="23" eb="25">
      <t>サンコウ</t>
    </rPh>
    <rPh sb="28" eb="29">
      <t>クダ</t>
    </rPh>
    <phoneticPr fontId="1"/>
  </si>
  <si>
    <t>目的</t>
    <rPh sb="0" eb="2">
      <t>モクテキ</t>
    </rPh>
    <phoneticPr fontId="1"/>
  </si>
  <si>
    <t>以下の2点について、社会的背景や解決したい課題を踏まえて350文字以内でご記入ください。
（1）本事業の実施によって団体が実現しようとすること
（2）本事業の実施によって期待される波及効果</t>
    <phoneticPr fontId="35"/>
  </si>
  <si>
    <t>目標</t>
    <rPh sb="0" eb="2">
      <t>モクヒョウ</t>
    </rPh>
    <phoneticPr fontId="1"/>
  </si>
  <si>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35"/>
  </si>
  <si>
    <t>事業成果物</t>
    <rPh sb="0" eb="2">
      <t>ジギョウ</t>
    </rPh>
    <rPh sb="2" eb="5">
      <t>セイカブツ</t>
    </rPh>
    <phoneticPr fontId="1"/>
  </si>
  <si>
    <t>本事業で制作する予定の事業成果物（報告書、整備した物品の写真など）の名前、概要および公開方法を255文字以内で記入してください。</t>
    <phoneticPr fontId="1"/>
  </si>
  <si>
    <t>支援金を使って行う事業・活動の内容を700文字以内でご記入ください。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rPh sb="0" eb="2">
      <t>シエン</t>
    </rPh>
    <phoneticPr fontId="1"/>
  </si>
  <si>
    <r>
      <rPr>
        <b/>
        <sz val="10.5"/>
        <color indexed="21"/>
        <rFont val="メイリオ"/>
        <family val="3"/>
        <charset val="128"/>
      </rPr>
      <t>④</t>
    </r>
    <r>
      <rPr>
        <b/>
        <sz val="10.5"/>
        <color indexed="10"/>
        <rFont val="メイリオ"/>
        <family val="3"/>
        <charset val="128"/>
      </rPr>
      <t xml:space="preserve">事業目標
</t>
    </r>
    <r>
      <rPr>
        <b/>
        <sz val="10.5"/>
        <rFont val="メイリオ"/>
        <family val="3"/>
        <charset val="128"/>
      </rPr>
      <t xml:space="preserve">（単年度の事業の成果を、何の指標で図り、どこまで達成したいか？）
</t>
    </r>
    <rPh sb="1" eb="3">
      <t>ジギョウ</t>
    </rPh>
    <rPh sb="3" eb="5">
      <t>モクヒョウ</t>
    </rPh>
    <rPh sb="7" eb="10">
      <t>タンネンド</t>
    </rPh>
    <rPh sb="11" eb="13">
      <t>ジギョウ</t>
    </rPh>
    <rPh sb="14" eb="16">
      <t>セイカ</t>
    </rPh>
    <rPh sb="18" eb="19">
      <t>ナン</t>
    </rPh>
    <rPh sb="20" eb="22">
      <t>シヒョウ</t>
    </rPh>
    <rPh sb="23" eb="24">
      <t>ハカ</t>
    </rPh>
    <rPh sb="30" eb="32">
      <t>タッセイ</t>
    </rPh>
    <phoneticPr fontId="1"/>
  </si>
  <si>
    <r>
      <t>事業名</t>
    </r>
    <r>
      <rPr>
        <b/>
        <sz val="10.5"/>
        <color indexed="8"/>
        <rFont val="Meiryo UI"/>
        <family val="3"/>
        <charset val="128"/>
      </rPr>
      <t xml:space="preserve">(事業内容を端的に表してください)
</t>
    </r>
    <phoneticPr fontId="1"/>
  </si>
  <si>
    <t>連絡可能時間</t>
    <rPh sb="0" eb="2">
      <t>レンラク</t>
    </rPh>
    <rPh sb="2" eb="6">
      <t>カノウジカン</t>
    </rPh>
    <phoneticPr fontId="1"/>
  </si>
  <si>
    <t>FAX番号</t>
    <rPh sb="3" eb="5">
      <t>バンゴウ</t>
    </rPh>
    <phoneticPr fontId="1"/>
  </si>
  <si>
    <t>名称</t>
    <rPh sb="0" eb="2">
      <t>メイショウ</t>
    </rPh>
    <phoneticPr fontId="1"/>
  </si>
  <si>
    <t>団体所在地</t>
    <rPh sb="0" eb="5">
      <t>ダンタイショザイチ</t>
    </rPh>
    <phoneticPr fontId="1"/>
  </si>
  <si>
    <t>役職</t>
    <rPh sb="0" eb="2">
      <t>ヤクショク</t>
    </rPh>
    <phoneticPr fontId="1"/>
  </si>
  <si>
    <t>氏名</t>
    <rPh sb="0" eb="2">
      <t>シメイ</t>
    </rPh>
    <phoneticPr fontId="1"/>
  </si>
  <si>
    <t>氏名ふりがな</t>
    <rPh sb="0" eb="2">
      <t>シメイ</t>
    </rPh>
    <phoneticPr fontId="1"/>
  </si>
  <si>
    <t>兼職</t>
    <rPh sb="0" eb="2">
      <t>ケンショク</t>
    </rPh>
    <phoneticPr fontId="1"/>
  </si>
  <si>
    <t>略歴</t>
    <rPh sb="0" eb="2">
      <t>リャクレキ</t>
    </rPh>
    <phoneticPr fontId="1"/>
  </si>
  <si>
    <t>代表者</t>
    <rPh sb="0" eb="3">
      <t>ダイヒョウシャ</t>
    </rPh>
    <phoneticPr fontId="1"/>
  </si>
  <si>
    <t>所管官庁名称</t>
    <phoneticPr fontId="1"/>
  </si>
  <si>
    <t>所管官庁局課名</t>
  </si>
  <si>
    <t>前年度決算総額</t>
    <phoneticPr fontId="1"/>
  </si>
  <si>
    <t>前年度事業費総額</t>
  </si>
  <si>
    <t>役職員数</t>
    <rPh sb="0" eb="4">
      <t>ヤクショクインスウ</t>
    </rPh>
    <phoneticPr fontId="1"/>
  </si>
  <si>
    <t>業務（活動）日数</t>
    <phoneticPr fontId="1"/>
  </si>
  <si>
    <t>受益者数</t>
    <rPh sb="0" eb="4">
      <t>ジュエキシャスウ</t>
    </rPh>
    <phoneticPr fontId="1"/>
  </si>
  <si>
    <t>加盟団体</t>
    <rPh sb="0" eb="4">
      <t>カメイダンタイ</t>
    </rPh>
    <phoneticPr fontId="1"/>
  </si>
  <si>
    <t>会員数・単位</t>
    <rPh sb="0" eb="2">
      <t>カイイン</t>
    </rPh>
    <rPh sb="2" eb="3">
      <t>スウ</t>
    </rPh>
    <rPh sb="4" eb="6">
      <t>タンイ</t>
    </rPh>
    <phoneticPr fontId="1"/>
  </si>
  <si>
    <t>会費（年間）</t>
    <rPh sb="0" eb="2">
      <t>カイヒ</t>
    </rPh>
    <rPh sb="3" eb="5">
      <t>ネンカン</t>
    </rPh>
    <phoneticPr fontId="1"/>
  </si>
  <si>
    <t>定款・寄附行為・会則に定める団体の目的、団体の活動・業務</t>
    <rPh sb="0" eb="2">
      <t>テイカン</t>
    </rPh>
    <rPh sb="3" eb="7">
      <t>キフコウイ</t>
    </rPh>
    <rPh sb="8" eb="10">
      <t>カイソク</t>
    </rPh>
    <rPh sb="11" eb="12">
      <t>サダ</t>
    </rPh>
    <phoneticPr fontId="1"/>
  </si>
  <si>
    <t>初回支払希望月</t>
    <phoneticPr fontId="1"/>
  </si>
  <si>
    <t>●年●月</t>
    <rPh sb="1" eb="2">
      <t>ネン</t>
    </rPh>
    <rPh sb="3" eb="4">
      <t>ガツ</t>
    </rPh>
    <phoneticPr fontId="1"/>
  </si>
  <si>
    <t>●年●月●日</t>
    <rPh sb="1" eb="2">
      <t>ネン</t>
    </rPh>
    <rPh sb="3" eb="4">
      <t>ガツ</t>
    </rPh>
    <rPh sb="5" eb="6">
      <t>ニチ</t>
    </rPh>
    <phoneticPr fontId="1"/>
  </si>
  <si>
    <t>団体の支出総額をご記入ください。法人の決算書の「支出」の合計額をご確認ください。</t>
  </si>
  <si>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phoneticPr fontId="1"/>
  </si>
  <si>
    <t>概要</t>
    <rPh sb="0" eb="2">
      <t>ガイヨウ</t>
    </rPh>
    <phoneticPr fontId="1"/>
  </si>
  <si>
    <t>法人代表E-mail</t>
    <rPh sb="0" eb="2">
      <t>ホウジン</t>
    </rPh>
    <rPh sb="2" eb="4">
      <t>ダイヒョウ</t>
    </rPh>
    <phoneticPr fontId="1"/>
  </si>
  <si>
    <t>団体の代表メールアドレスをご記入ください。
（例）xxxxxxxx@xxxxxxxxxxxxx.co.jp</t>
    <phoneticPr fontId="1"/>
  </si>
  <si>
    <t>代表者の略歴を時系列でご記入ください。学歴は不要です。文字数は255文字以内ですので、それを超える場合は、最近のものを優先してご記入ください。</t>
    <phoneticPr fontId="1"/>
  </si>
  <si>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phoneticPr fontId="1"/>
  </si>
  <si>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1"/>
  </si>
  <si>
    <t>月あたりの団体の活動日数をご記入ください。年間を通じての平均日数です。</t>
    <phoneticPr fontId="1"/>
  </si>
  <si>
    <t>イベントなどの参加者数（年間延べ）、施設の利用者数（年間延べ）、サービスの利用者数（年間延べ）など、具体的にわかるようにご記入ください。</t>
    <phoneticPr fontId="1"/>
  </si>
  <si>
    <t>組織として、加盟している団体があればその名称をご記入ください。
（例）日本ファンドレイジング協会、全国福祉施設協議会など</t>
    <phoneticPr fontId="1"/>
  </si>
  <si>
    <t>利用会員・賛助会員など種類別に、個人・団体にわけてご記入ください。
（例）正会員：個人20名、10団体　　賛助会員：個人40名、15団体</t>
    <phoneticPr fontId="1"/>
  </si>
  <si>
    <t>利用会員・賛助会員など種類別に、個人・団体にわけて、会費をご記入ください。</t>
    <phoneticPr fontId="1"/>
  </si>
  <si>
    <t>詳細住所ふりがな</t>
    <rPh sb="0" eb="2">
      <t>ショウサイ</t>
    </rPh>
    <rPh sb="2" eb="4">
      <t>ジュウショ</t>
    </rPh>
    <phoneticPr fontId="1"/>
  </si>
  <si>
    <t>郡市区町村ふりがな</t>
    <phoneticPr fontId="1"/>
  </si>
  <si>
    <t>支援金（メットライフ財団×日本財団 高齢者の豊かな居場所プログラム）申請書</t>
    <rPh sb="0" eb="3">
      <t>シエンキン</t>
    </rPh>
    <rPh sb="34" eb="37">
      <t>シンセイショ</t>
    </rPh>
    <phoneticPr fontId="1"/>
  </si>
  <si>
    <t>必ず入力</t>
    <rPh sb="0" eb="1">
      <t>カナラ</t>
    </rPh>
    <rPh sb="2" eb="4">
      <t>ニュウリョク</t>
    </rPh>
    <phoneticPr fontId="1"/>
  </si>
  <si>
    <t>任意</t>
    <rPh sb="0" eb="2">
      <t>ニンイ</t>
    </rPh>
    <phoneticPr fontId="1"/>
  </si>
  <si>
    <t>自己負担額が無い場合はCの金額を入力</t>
    <rPh sb="0" eb="4">
      <t>ジコフタン</t>
    </rPh>
    <rPh sb="4" eb="5">
      <t>ガク</t>
    </rPh>
    <rPh sb="6" eb="7">
      <t>ナ</t>
    </rPh>
    <rPh sb="8" eb="10">
      <t>バアイ</t>
    </rPh>
    <rPh sb="13" eb="15">
      <t>キンガク</t>
    </rPh>
    <rPh sb="16" eb="18">
      <t>ニュウリョク</t>
    </rPh>
    <phoneticPr fontId="1"/>
  </si>
  <si>
    <t>事業スケジュール</t>
    <phoneticPr fontId="1"/>
  </si>
  <si>
    <t>収支予算</t>
    <rPh sb="0" eb="2">
      <t>シュウシ</t>
    </rPh>
    <rPh sb="2" eb="4">
      <t>ヨサン</t>
    </rPh>
    <phoneticPr fontId="1"/>
  </si>
  <si>
    <t>申請日（　　　年　　　月　　　日）</t>
    <rPh sb="0" eb="3">
      <t>シンセイビ</t>
    </rPh>
    <rPh sb="7" eb="8">
      <t>ネン</t>
    </rPh>
    <rPh sb="11" eb="12">
      <t>ガツ</t>
    </rPh>
    <rPh sb="15" eb="16">
      <t>ニチ</t>
    </rPh>
    <phoneticPr fontId="1"/>
  </si>
  <si>
    <t>事業開始予定年月日</t>
    <rPh sb="0" eb="2">
      <t>ジギョウ</t>
    </rPh>
    <phoneticPr fontId="1"/>
  </si>
  <si>
    <t>事業終了予定年月日</t>
    <rPh sb="0" eb="2">
      <t>ジギョウ</t>
    </rPh>
    <phoneticPr fontId="1"/>
  </si>
  <si>
    <t>事業スケジュール</t>
    <rPh sb="0" eb="2">
      <t>ジギョウ</t>
    </rPh>
    <phoneticPr fontId="1"/>
  </si>
  <si>
    <t>自己負担額がある場合は入力</t>
    <rPh sb="0" eb="4">
      <t>ジコフタン</t>
    </rPh>
    <rPh sb="4" eb="5">
      <t>ガク</t>
    </rPh>
    <rPh sb="8" eb="10">
      <t>バアイ</t>
    </rPh>
    <rPh sb="11" eb="13">
      <t>ニュウリョク</t>
    </rPh>
    <phoneticPr fontId="1"/>
  </si>
  <si>
    <t>自動入力（下記詳細の合計事業費総額が入ります）</t>
    <rPh sb="0" eb="2">
      <t>ジドウ</t>
    </rPh>
    <rPh sb="2" eb="4">
      <t>ニュウリョク</t>
    </rPh>
    <rPh sb="5" eb="7">
      <t>カキ</t>
    </rPh>
    <rPh sb="7" eb="9">
      <t>ショウサイ</t>
    </rPh>
    <rPh sb="10" eb="12">
      <t>ゴウケイ</t>
    </rPh>
    <rPh sb="12" eb="15">
      <t>ジギョウヒ</t>
    </rPh>
    <rPh sb="15" eb="17">
      <t>ソウガク</t>
    </rPh>
    <rPh sb="16" eb="17">
      <t>ガク</t>
    </rPh>
    <rPh sb="18" eb="19">
      <t>ハイ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</si>
</sst>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m/d;@"/>
    <numFmt numFmtId="178" formatCode="0_ "/>
  </numFmts>
  <fonts count="49">
    <font>
      <sz val="11"/>
      <color theme="1"/>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b/>
      <sz val="18"/>
      <color theme="1"/>
      <name val="Meiryo UI"/>
      <family val="3"/>
      <charset val="128"/>
    </font>
    <font>
      <sz val="11"/>
      <color theme="1"/>
      <name val="メイリオ"/>
      <family val="3"/>
      <charset val="128"/>
    </font>
    <font>
      <b/>
      <sz val="10.5"/>
      <color rgb="FFFF0000"/>
      <name val="Meiryo UI"/>
      <family val="3"/>
      <charset val="128"/>
    </font>
    <font>
      <b/>
      <sz val="10.5"/>
      <color indexed="10"/>
      <name val="メイリオ"/>
      <family val="3"/>
      <charset val="128"/>
    </font>
    <font>
      <b/>
      <sz val="10.5"/>
      <color indexed="8"/>
      <name val="Meiryo UI"/>
      <family val="3"/>
      <charset val="128"/>
    </font>
    <font>
      <b/>
      <sz val="10.5"/>
      <color rgb="FFFF0000"/>
      <name val="メイリオ"/>
      <family val="3"/>
      <charset val="128"/>
    </font>
    <font>
      <b/>
      <sz val="10.5"/>
      <color indexed="21"/>
      <name val="メイリオ"/>
      <family val="3"/>
      <charset val="128"/>
    </font>
    <font>
      <b/>
      <sz val="10.5"/>
      <color indexed="8"/>
      <name val="メイリオ"/>
      <family val="3"/>
      <charset val="128"/>
    </font>
    <font>
      <b/>
      <sz val="11"/>
      <color indexed="21"/>
      <name val="メイリオ"/>
      <family val="3"/>
      <charset val="128"/>
    </font>
    <font>
      <b/>
      <sz val="11"/>
      <color indexed="10"/>
      <name val="メイリオ"/>
      <family val="3"/>
      <charset val="128"/>
    </font>
    <font>
      <b/>
      <sz val="11"/>
      <color indexed="8"/>
      <name val="メイリオ"/>
      <family val="3"/>
      <charset val="128"/>
    </font>
    <font>
      <sz val="11"/>
      <color indexed="8"/>
      <name val="メイリオ"/>
      <family val="3"/>
      <charset val="128"/>
    </font>
    <font>
      <sz val="9"/>
      <name val="メイリオ"/>
      <family val="3"/>
      <charset val="128"/>
    </font>
    <font>
      <sz val="9"/>
      <color theme="1"/>
      <name val="メイリオ"/>
      <family val="3"/>
      <charset val="128"/>
    </font>
    <font>
      <b/>
      <sz val="9"/>
      <color rgb="FFFF0000"/>
      <name val="メイリオ"/>
      <family val="3"/>
      <charset val="128"/>
    </font>
    <font>
      <b/>
      <sz val="10.5"/>
      <name val="メイリオ"/>
      <family val="3"/>
      <charset val="128"/>
    </font>
    <font>
      <b/>
      <sz val="11"/>
      <color theme="1"/>
      <name val="メイリオ"/>
      <family val="3"/>
      <charset val="128"/>
    </font>
    <font>
      <b/>
      <sz val="10.5"/>
      <color theme="1"/>
      <name val="メイリオ"/>
      <family val="3"/>
      <charset val="128"/>
    </font>
    <font>
      <sz val="11"/>
      <color theme="1"/>
      <name val="游ゴシック"/>
      <family val="3"/>
      <charset val="128"/>
      <scheme val="minor"/>
    </font>
    <font>
      <sz val="16"/>
      <name val="ＭＳ Ｐゴシック"/>
      <family val="3"/>
      <charset val="128"/>
    </font>
    <font>
      <sz val="10"/>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6"/>
      <name val="ＭＳ ゴシック"/>
      <family val="3"/>
      <charset val="128"/>
    </font>
    <font>
      <sz val="11"/>
      <color theme="1"/>
      <name val="ＭＳ Ｐゴシック"/>
      <family val="3"/>
      <charset val="128"/>
    </font>
    <font>
      <sz val="11"/>
      <color theme="1"/>
      <name val="游ゴシック"/>
      <family val="2"/>
      <scheme val="minor"/>
    </font>
    <font>
      <b/>
      <sz val="12"/>
      <color theme="1"/>
      <name val="ＭＳ Ｐゴシック"/>
      <family val="3"/>
      <charset val="128"/>
    </font>
    <font>
      <sz val="6"/>
      <name val="游ゴシック"/>
      <family val="3"/>
      <charset val="128"/>
      <scheme val="minor"/>
    </font>
    <font>
      <sz val="11"/>
      <color rgb="FF0000FF"/>
      <name val="ＭＳ Ｐゴシック"/>
      <family val="3"/>
      <charset val="128"/>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MS PGothic"/>
      <family val="3"/>
      <charset val="128"/>
    </font>
    <font>
      <b/>
      <sz val="16"/>
      <color theme="1"/>
      <name val="游ゴシック"/>
      <family val="3"/>
      <charset val="128"/>
      <scheme val="minor"/>
    </font>
    <font>
      <b/>
      <sz val="14"/>
      <color theme="1"/>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u/>
      <sz val="11"/>
      <color theme="10"/>
      <name val="ＭＳ Ｐゴシック"/>
      <family val="3"/>
      <charset val="128"/>
    </font>
    <font>
      <b/>
      <sz val="16"/>
      <color theme="1"/>
      <name val="ＭＳ Ｐゴシック"/>
      <family val="3"/>
      <charset val="128"/>
    </font>
    <font>
      <sz val="16"/>
      <color theme="1"/>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FF"/>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99"/>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alignment vertical="center"/>
    </xf>
    <xf numFmtId="0" fontId="22" fillId="0" borderId="0">
      <alignment vertical="center"/>
    </xf>
    <xf numFmtId="38" fontId="33" fillId="0" borderId="0" applyFont="0" applyFill="0" applyBorder="0" applyAlignment="0" applyProtection="0">
      <alignment vertical="center"/>
    </xf>
    <xf numFmtId="0" fontId="33" fillId="0" borderId="0"/>
    <xf numFmtId="9" fontId="33" fillId="0" borderId="0" applyFont="0" applyFill="0" applyBorder="0" applyAlignment="0" applyProtection="0">
      <alignment vertical="center"/>
    </xf>
    <xf numFmtId="0" fontId="43" fillId="0" borderId="0" applyNumberFormat="0" applyFill="0" applyBorder="0" applyAlignment="0" applyProtection="0">
      <alignment vertical="center"/>
    </xf>
    <xf numFmtId="0" fontId="3" fillId="0" borderId="0"/>
    <xf numFmtId="38" fontId="22" fillId="0" borderId="0" applyFont="0" applyFill="0" applyBorder="0" applyAlignment="0" applyProtection="0">
      <alignment vertical="center"/>
    </xf>
    <xf numFmtId="9" fontId="22" fillId="0" borderId="0" applyFont="0" applyFill="0" applyBorder="0" applyAlignment="0" applyProtection="0">
      <alignment vertical="center"/>
    </xf>
  </cellStyleXfs>
  <cellXfs count="343">
    <xf numFmtId="0" fontId="0" fillId="0" borderId="0" xfId="0">
      <alignment vertical="center"/>
    </xf>
    <xf numFmtId="0" fontId="4" fillId="0" borderId="0" xfId="0" applyFont="1" applyAlignment="1">
      <alignment horizontal="justify" vertical="center"/>
    </xf>
    <xf numFmtId="0" fontId="5" fillId="0" borderId="0" xfId="0" applyFont="1">
      <alignment vertical="center"/>
    </xf>
    <xf numFmtId="0" fontId="5" fillId="0" borderId="0" xfId="0" applyFont="1" applyAlignment="1">
      <alignment vertical="center" wrapText="1"/>
    </xf>
    <xf numFmtId="0" fontId="9" fillId="0" borderId="20" xfId="0" applyFont="1" applyBorder="1">
      <alignment vertical="center"/>
    </xf>
    <xf numFmtId="0" fontId="5" fillId="0" borderId="21" xfId="0" applyFont="1" applyBorder="1" applyAlignment="1">
      <alignment horizontal="left" vertical="top" wrapText="1"/>
    </xf>
    <xf numFmtId="0" fontId="17" fillId="0" borderId="0" xfId="0" applyFont="1">
      <alignment vertical="center"/>
    </xf>
    <xf numFmtId="0" fontId="16" fillId="0" borderId="0" xfId="0" applyFont="1" applyAlignment="1">
      <alignment vertical="top" wrapText="1"/>
    </xf>
    <xf numFmtId="0" fontId="18" fillId="0" borderId="0" xfId="0" applyFont="1" applyAlignment="1">
      <alignment vertical="top" wrapText="1"/>
    </xf>
    <xf numFmtId="0" fontId="5"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21" fillId="0" borderId="0" xfId="0" applyFont="1" applyAlignment="1">
      <alignment horizontal="right" vertical="center"/>
    </xf>
    <xf numFmtId="38" fontId="24" fillId="0" borderId="0" xfId="2" applyFont="1">
      <alignment vertical="center"/>
    </xf>
    <xf numFmtId="38" fontId="23" fillId="0" borderId="0" xfId="2" applyFont="1">
      <alignment vertical="center"/>
    </xf>
    <xf numFmtId="38" fontId="23" fillId="0" borderId="0" xfId="2" applyFont="1" applyAlignment="1">
      <alignment horizontal="center" vertical="center"/>
    </xf>
    <xf numFmtId="38" fontId="23" fillId="5" borderId="11" xfId="2" applyFont="1" applyFill="1" applyBorder="1" applyAlignment="1">
      <alignment horizontal="center" vertical="center" wrapText="1"/>
    </xf>
    <xf numFmtId="38" fontId="24" fillId="0" borderId="0" xfId="2" applyFont="1" applyAlignment="1">
      <alignment horizontal="center" vertical="center"/>
    </xf>
    <xf numFmtId="0" fontId="26" fillId="0" borderId="4" xfId="3" applyFont="1" applyBorder="1" applyAlignment="1">
      <alignment horizontal="center" vertical="center"/>
    </xf>
    <xf numFmtId="0" fontId="27" fillId="0" borderId="0" xfId="3" applyFont="1" applyAlignment="1">
      <alignment horizontal="center" vertical="center"/>
    </xf>
    <xf numFmtId="0" fontId="24" fillId="0" borderId="0" xfId="3" applyFont="1" applyAlignment="1">
      <alignment horizontal="center" vertical="center"/>
    </xf>
    <xf numFmtId="176" fontId="24" fillId="0" borderId="0" xfId="3" applyNumberFormat="1" applyFont="1" applyAlignment="1">
      <alignment vertical="center"/>
    </xf>
    <xf numFmtId="0" fontId="24" fillId="0" borderId="0" xfId="3" applyFont="1" applyAlignment="1">
      <alignment horizontal="right" vertical="center"/>
    </xf>
    <xf numFmtId="0" fontId="24" fillId="0" borderId="0" xfId="3" applyFont="1" applyAlignment="1">
      <alignment vertical="center"/>
    </xf>
    <xf numFmtId="176" fontId="34" fillId="7" borderId="11" xfId="3" applyNumberFormat="1" applyFont="1" applyFill="1" applyBorder="1" applyAlignment="1">
      <alignment vertical="center" shrinkToFit="1"/>
    </xf>
    <xf numFmtId="38" fontId="28" fillId="5" borderId="11" xfId="2" applyFont="1" applyFill="1" applyBorder="1">
      <alignment vertical="center"/>
    </xf>
    <xf numFmtId="38" fontId="28" fillId="4" borderId="11" xfId="2" applyFont="1" applyFill="1" applyBorder="1" applyAlignment="1" applyProtection="1">
      <alignment horizontal="right" vertical="center"/>
      <protection locked="0"/>
    </xf>
    <xf numFmtId="38" fontId="3" fillId="0" borderId="0" xfId="2" applyFont="1">
      <alignment vertical="center"/>
    </xf>
    <xf numFmtId="38" fontId="28" fillId="4" borderId="11" xfId="2" applyFont="1" applyFill="1" applyBorder="1" applyAlignment="1">
      <alignment horizontal="right" vertical="center"/>
    </xf>
    <xf numFmtId="38" fontId="28" fillId="0" borderId="11" xfId="2" applyFont="1" applyBorder="1" applyAlignment="1">
      <alignment horizontal="right" vertical="center"/>
    </xf>
    <xf numFmtId="38" fontId="32" fillId="0" borderId="0" xfId="2" applyFont="1">
      <alignment vertical="center"/>
    </xf>
    <xf numFmtId="38" fontId="38" fillId="0" borderId="0" xfId="2" applyFont="1">
      <alignment vertical="center"/>
    </xf>
    <xf numFmtId="38" fontId="3" fillId="0" borderId="0" xfId="2" applyFont="1" applyAlignment="1">
      <alignment horizontal="center" vertical="center"/>
    </xf>
    <xf numFmtId="38" fontId="24" fillId="5" borderId="11" xfId="2" applyFont="1" applyFill="1" applyBorder="1" applyAlignment="1">
      <alignment horizontal="center" vertical="center"/>
    </xf>
    <xf numFmtId="38" fontId="24" fillId="5" borderId="8" xfId="2" applyFont="1" applyFill="1" applyBorder="1" applyAlignment="1">
      <alignment horizontal="center" vertical="center"/>
    </xf>
    <xf numFmtId="38" fontId="24" fillId="5" borderId="5" xfId="2" applyFont="1" applyFill="1" applyBorder="1" applyAlignment="1">
      <alignment horizontal="center" vertical="center"/>
    </xf>
    <xf numFmtId="38" fontId="24" fillId="5" borderId="13" xfId="2" applyFont="1" applyFill="1" applyBorder="1" applyAlignment="1">
      <alignment horizontal="center" vertical="center" wrapText="1"/>
    </xf>
    <xf numFmtId="38" fontId="38" fillId="0" borderId="0" xfId="2" applyFont="1" applyAlignment="1">
      <alignment horizontal="left" vertical="center"/>
    </xf>
    <xf numFmtId="38" fontId="24" fillId="4" borderId="13" xfId="2" applyFont="1" applyFill="1" applyBorder="1" applyAlignment="1">
      <alignment horizontal="justify" vertical="center" shrinkToFit="1"/>
    </xf>
    <xf numFmtId="38" fontId="24" fillId="6" borderId="13" xfId="2" applyFont="1" applyFill="1" applyBorder="1" applyAlignment="1">
      <alignment vertical="center" shrinkToFit="1"/>
    </xf>
    <xf numFmtId="49" fontId="24" fillId="4" borderId="9" xfId="2" applyNumberFormat="1" applyFont="1" applyFill="1" applyBorder="1" applyAlignment="1" applyProtection="1">
      <alignment horizontal="right" vertical="center" shrinkToFit="1"/>
      <protection locked="0"/>
    </xf>
    <xf numFmtId="38" fontId="24" fillId="4" borderId="8" xfId="2" applyFont="1" applyFill="1" applyBorder="1" applyAlignment="1">
      <alignment vertical="center" shrinkToFit="1"/>
    </xf>
    <xf numFmtId="38" fontId="24" fillId="4" borderId="13" xfId="2" applyFont="1" applyFill="1" applyBorder="1" applyAlignment="1">
      <alignment vertical="center" shrinkToFit="1"/>
    </xf>
    <xf numFmtId="38" fontId="24" fillId="0" borderId="7" xfId="2" applyFont="1" applyBorder="1" applyAlignment="1">
      <alignment horizontal="center" vertical="center" shrinkToFit="1"/>
    </xf>
    <xf numFmtId="0" fontId="24" fillId="4" borderId="7" xfId="2" applyNumberFormat="1" applyFont="1" applyFill="1" applyBorder="1" applyAlignment="1">
      <alignment vertical="center" shrinkToFit="1"/>
    </xf>
    <xf numFmtId="38" fontId="24" fillId="4" borderId="7" xfId="2" applyFont="1" applyFill="1" applyBorder="1" applyAlignment="1">
      <alignment horizontal="center" vertical="center" shrinkToFit="1"/>
    </xf>
    <xf numFmtId="38" fontId="24" fillId="6" borderId="7" xfId="2" applyFont="1" applyFill="1" applyBorder="1" applyAlignment="1">
      <alignment vertical="center" shrinkToFit="1"/>
    </xf>
    <xf numFmtId="38" fontId="24" fillId="4" borderId="8" xfId="2" applyFont="1" applyFill="1" applyBorder="1" applyAlignment="1">
      <alignment vertical="center" wrapText="1"/>
    </xf>
    <xf numFmtId="38" fontId="24" fillId="0" borderId="10" xfId="2" applyFont="1" applyBorder="1" applyAlignment="1">
      <alignment horizontal="justify" vertical="center" shrinkToFit="1"/>
    </xf>
    <xf numFmtId="38" fontId="24" fillId="6" borderId="10" xfId="2" applyFont="1" applyFill="1" applyBorder="1" applyAlignment="1">
      <alignment vertical="center" shrinkToFit="1"/>
    </xf>
    <xf numFmtId="38" fontId="24" fillId="4" borderId="42" xfId="2" applyFont="1" applyFill="1" applyBorder="1" applyAlignment="1">
      <alignment vertical="center" shrinkToFit="1"/>
    </xf>
    <xf numFmtId="38" fontId="24" fillId="4" borderId="10" xfId="2" applyFont="1" applyFill="1" applyBorder="1" applyAlignment="1">
      <alignment vertical="center" shrinkToFit="1"/>
    </xf>
    <xf numFmtId="38" fontId="24" fillId="0" borderId="0" xfId="2" applyFont="1" applyAlignment="1">
      <alignment horizontal="center" vertical="center" shrinkToFit="1"/>
    </xf>
    <xf numFmtId="0" fontId="24" fillId="4" borderId="0" xfId="2" applyNumberFormat="1" applyFont="1" applyFill="1" applyAlignment="1">
      <alignment vertical="center" shrinkToFit="1"/>
    </xf>
    <xf numFmtId="38" fontId="24" fillId="4" borderId="0" xfId="2" applyFont="1" applyFill="1" applyAlignment="1">
      <alignment horizontal="center" vertical="center" shrinkToFit="1"/>
    </xf>
    <xf numFmtId="38" fontId="24" fillId="6" borderId="0" xfId="2" applyFont="1" applyFill="1" applyAlignment="1">
      <alignment vertical="center" shrinkToFit="1"/>
    </xf>
    <xf numFmtId="38" fontId="24" fillId="4" borderId="42" xfId="2" applyFont="1" applyFill="1" applyBorder="1" applyAlignment="1">
      <alignment vertical="center" wrapText="1"/>
    </xf>
    <xf numFmtId="49" fontId="24" fillId="4" borderId="12" xfId="2" applyNumberFormat="1" applyFont="1" applyFill="1" applyBorder="1" applyAlignment="1" applyProtection="1">
      <alignment horizontal="right" vertical="center" shrinkToFit="1"/>
      <protection locked="0"/>
    </xf>
    <xf numFmtId="38" fontId="24" fillId="4" borderId="3" xfId="2" applyFont="1" applyFill="1" applyBorder="1" applyAlignment="1">
      <alignment vertical="center" shrinkToFit="1"/>
    </xf>
    <xf numFmtId="38" fontId="24" fillId="0" borderId="4" xfId="2" applyFont="1" applyBorder="1" applyAlignment="1">
      <alignment horizontal="center" vertical="center" shrinkToFit="1"/>
    </xf>
    <xf numFmtId="0" fontId="24" fillId="4" borderId="4" xfId="2" applyNumberFormat="1" applyFont="1" applyFill="1" applyBorder="1" applyAlignment="1">
      <alignment vertical="center" shrinkToFit="1"/>
    </xf>
    <xf numFmtId="38" fontId="24" fillId="4" borderId="4" xfId="2" applyFont="1" applyFill="1" applyBorder="1" applyAlignment="1">
      <alignment horizontal="center" vertical="center" shrinkToFit="1"/>
    </xf>
    <xf numFmtId="38" fontId="24" fillId="6" borderId="4" xfId="2" applyFont="1" applyFill="1" applyBorder="1" applyAlignment="1">
      <alignment vertical="center" shrinkToFit="1"/>
    </xf>
    <xf numFmtId="38" fontId="24" fillId="4" borderId="41" xfId="2" applyFont="1" applyFill="1" applyBorder="1" applyAlignment="1">
      <alignment vertical="center" wrapText="1"/>
    </xf>
    <xf numFmtId="38" fontId="24" fillId="6" borderId="5" xfId="2" applyFont="1" applyFill="1" applyBorder="1" applyAlignment="1">
      <alignment vertical="center" shrinkToFit="1"/>
    </xf>
    <xf numFmtId="38" fontId="24" fillId="4" borderId="5" xfId="2" applyFont="1" applyFill="1" applyBorder="1" applyAlignment="1">
      <alignment vertical="center" shrinkToFit="1"/>
    </xf>
    <xf numFmtId="38" fontId="24" fillId="6" borderId="9" xfId="2" applyFont="1" applyFill="1" applyBorder="1" applyAlignment="1">
      <alignment vertical="center" shrinkToFit="1"/>
    </xf>
    <xf numFmtId="38" fontId="24" fillId="4" borderId="9" xfId="2" applyFont="1" applyFill="1" applyBorder="1" applyAlignment="1">
      <alignment vertical="center" shrinkToFit="1"/>
    </xf>
    <xf numFmtId="38" fontId="24" fillId="0" borderId="3" xfId="2" applyFont="1" applyBorder="1" applyAlignment="1">
      <alignment horizontal="justify" vertical="center" shrinkToFit="1"/>
    </xf>
    <xf numFmtId="38" fontId="24" fillId="4" borderId="12" xfId="2" applyFont="1" applyFill="1" applyBorder="1" applyAlignment="1">
      <alignment vertical="center" shrinkToFit="1"/>
    </xf>
    <xf numFmtId="38" fontId="24" fillId="4" borderId="10" xfId="2" applyFont="1" applyFill="1" applyBorder="1" applyAlignment="1">
      <alignment horizontal="justify" vertical="center" shrinkToFit="1"/>
    </xf>
    <xf numFmtId="49" fontId="24" fillId="4" borderId="5" xfId="2" applyNumberFormat="1" applyFont="1" applyFill="1" applyBorder="1" applyAlignment="1" applyProtection="1">
      <alignment horizontal="right" vertical="center" shrinkToFit="1"/>
      <protection locked="0"/>
    </xf>
    <xf numFmtId="38" fontId="24" fillId="6" borderId="12" xfId="2" applyFont="1" applyFill="1" applyBorder="1" applyAlignment="1">
      <alignment vertical="center" shrinkToFit="1"/>
    </xf>
    <xf numFmtId="38" fontId="24" fillId="0" borderId="12" xfId="2" applyFont="1" applyBorder="1">
      <alignment vertical="center"/>
    </xf>
    <xf numFmtId="38" fontId="24" fillId="0" borderId="11" xfId="2" applyFont="1" applyBorder="1">
      <alignment vertical="center"/>
    </xf>
    <xf numFmtId="0" fontId="25" fillId="0" borderId="10" xfId="3" applyFont="1" applyBorder="1" applyAlignment="1">
      <alignment horizontal="left" vertical="center"/>
    </xf>
    <xf numFmtId="177" fontId="23" fillId="4" borderId="11" xfId="2" applyNumberFormat="1" applyFont="1" applyFill="1" applyBorder="1" applyAlignment="1">
      <alignment horizontal="center" vertical="center" shrinkToFit="1"/>
    </xf>
    <xf numFmtId="38" fontId="23" fillId="4" borderId="11" xfId="2" applyFont="1" applyFill="1" applyBorder="1" applyAlignment="1">
      <alignment vertical="center" shrinkToFit="1"/>
    </xf>
    <xf numFmtId="38" fontId="23" fillId="4" borderId="11" xfId="2" applyFont="1" applyFill="1" applyBorder="1" applyAlignment="1">
      <alignment horizontal="center" vertical="center" shrinkToFit="1"/>
    </xf>
    <xf numFmtId="0" fontId="26" fillId="0" borderId="4" xfId="3" applyFont="1" applyBorder="1" applyAlignment="1">
      <alignment horizontal="left" vertical="center"/>
    </xf>
    <xf numFmtId="0" fontId="27" fillId="0" borderId="4" xfId="3" applyFont="1" applyBorder="1" applyAlignment="1">
      <alignment horizontal="center" vertical="center"/>
    </xf>
    <xf numFmtId="38" fontId="24" fillId="5" borderId="2" xfId="2" applyFont="1" applyFill="1" applyBorder="1" applyAlignment="1">
      <alignment horizontal="center" vertical="center"/>
    </xf>
    <xf numFmtId="38" fontId="24" fillId="5" borderId="1" xfId="2" applyFont="1" applyFill="1" applyBorder="1" applyAlignment="1">
      <alignment horizontal="center" vertical="center" wrapText="1"/>
    </xf>
    <xf numFmtId="49" fontId="24" fillId="4" borderId="13" xfId="2" applyNumberFormat="1" applyFont="1" applyFill="1" applyBorder="1" applyAlignment="1" applyProtection="1">
      <alignment horizontal="left" vertical="center" shrinkToFit="1"/>
      <protection locked="0"/>
    </xf>
    <xf numFmtId="49" fontId="24" fillId="4" borderId="5" xfId="2" applyNumberFormat="1" applyFont="1" applyFill="1" applyBorder="1" applyAlignment="1" applyProtection="1">
      <alignment horizontal="left" vertical="center" shrinkToFit="1"/>
      <protection locked="0"/>
    </xf>
    <xf numFmtId="38" fontId="24" fillId="4" borderId="13" xfId="2" applyFont="1" applyFill="1" applyBorder="1" applyAlignment="1" applyProtection="1">
      <alignment vertical="center" shrinkToFit="1"/>
      <protection locked="0"/>
    </xf>
    <xf numFmtId="0" fontId="24" fillId="4" borderId="7" xfId="2" applyNumberFormat="1" applyFont="1" applyFill="1" applyBorder="1" applyAlignment="1" applyProtection="1">
      <alignment vertical="center" shrinkToFit="1"/>
      <protection locked="0"/>
    </xf>
    <xf numFmtId="49" fontId="24" fillId="4" borderId="7" xfId="2" applyNumberFormat="1" applyFont="1" applyFill="1" applyBorder="1" applyAlignment="1" applyProtection="1">
      <alignment horizontal="left" vertical="center" shrinkToFit="1"/>
      <protection locked="0"/>
    </xf>
    <xf numFmtId="38" fontId="24" fillId="0" borderId="8" xfId="2" applyFont="1" applyBorder="1" applyAlignment="1">
      <alignment horizontal="center" vertical="center" shrinkToFit="1"/>
    </xf>
    <xf numFmtId="49" fontId="24" fillId="4" borderId="5" xfId="2" applyNumberFormat="1" applyFont="1" applyFill="1" applyBorder="1" applyAlignment="1" applyProtection="1">
      <alignment horizontal="left" vertical="center" wrapText="1"/>
      <protection locked="0"/>
    </xf>
    <xf numFmtId="49" fontId="24" fillId="0" borderId="10" xfId="2" applyNumberFormat="1" applyFont="1" applyBorder="1" applyAlignment="1">
      <alignment horizontal="left" vertical="center" shrinkToFit="1"/>
    </xf>
    <xf numFmtId="49" fontId="24" fillId="4" borderId="9" xfId="2" applyNumberFormat="1" applyFont="1" applyFill="1" applyBorder="1" applyAlignment="1" applyProtection="1">
      <alignment horizontal="left" vertical="center" shrinkToFit="1"/>
      <protection locked="0"/>
    </xf>
    <xf numFmtId="38" fontId="24" fillId="4" borderId="10" xfId="2" applyFont="1" applyFill="1" applyBorder="1" applyAlignment="1" applyProtection="1">
      <alignment vertical="center" shrinkToFit="1"/>
      <protection locked="0"/>
    </xf>
    <xf numFmtId="0" fontId="24" fillId="4" borderId="0" xfId="2" applyNumberFormat="1" applyFont="1" applyFill="1" applyAlignment="1" applyProtection="1">
      <alignment vertical="center" shrinkToFit="1"/>
      <protection locked="0"/>
    </xf>
    <xf numFmtId="49" fontId="24" fillId="4" borderId="0" xfId="2" applyNumberFormat="1" applyFont="1" applyFill="1" applyAlignment="1" applyProtection="1">
      <alignment horizontal="left" vertical="center" shrinkToFit="1"/>
      <protection locked="0"/>
    </xf>
    <xf numFmtId="38" fontId="24" fillId="0" borderId="42" xfId="2" applyFont="1" applyBorder="1" applyAlignment="1">
      <alignment horizontal="center" vertical="center" shrinkToFit="1"/>
    </xf>
    <xf numFmtId="49" fontId="24" fillId="4" borderId="9" xfId="2" applyNumberFormat="1" applyFont="1" applyFill="1" applyBorder="1" applyAlignment="1" applyProtection="1">
      <alignment horizontal="left" vertical="center" wrapText="1"/>
      <protection locked="0"/>
    </xf>
    <xf numFmtId="38" fontId="24" fillId="0" borderId="41" xfId="2" applyFont="1" applyBorder="1" applyAlignment="1">
      <alignment horizontal="center" vertical="center" shrinkToFit="1"/>
    </xf>
    <xf numFmtId="38" fontId="24" fillId="4" borderId="3" xfId="2" applyFont="1" applyFill="1" applyBorder="1" applyAlignment="1" applyProtection="1">
      <alignment vertical="center" shrinkToFit="1"/>
      <protection locked="0"/>
    </xf>
    <xf numFmtId="49" fontId="24" fillId="4" borderId="12" xfId="2" applyNumberFormat="1" applyFont="1" applyFill="1" applyBorder="1" applyAlignment="1" applyProtection="1">
      <alignment horizontal="left" vertical="center" wrapText="1"/>
      <protection locked="0"/>
    </xf>
    <xf numFmtId="49" fontId="24" fillId="0" borderId="3" xfId="2" applyNumberFormat="1" applyFont="1" applyBorder="1" applyAlignment="1">
      <alignment horizontal="left" vertical="center" shrinkToFit="1"/>
    </xf>
    <xf numFmtId="49" fontId="24" fillId="4" borderId="12" xfId="2" applyNumberFormat="1" applyFont="1" applyFill="1" applyBorder="1" applyAlignment="1" applyProtection="1">
      <alignment horizontal="left" vertical="center" shrinkToFit="1"/>
      <protection locked="0"/>
    </xf>
    <xf numFmtId="49" fontId="24" fillId="4" borderId="10" xfId="2" applyNumberFormat="1" applyFont="1" applyFill="1" applyBorder="1" applyAlignment="1" applyProtection="1">
      <alignment horizontal="left" vertical="center" shrinkToFit="1"/>
      <protection locked="0"/>
    </xf>
    <xf numFmtId="0" fontId="25" fillId="0" borderId="4" xfId="3" applyFont="1" applyBorder="1" applyAlignment="1">
      <alignment horizontal="left" vertical="center"/>
    </xf>
    <xf numFmtId="177" fontId="23" fillId="4" borderId="11" xfId="2" applyNumberFormat="1" applyFont="1" applyFill="1" applyBorder="1" applyAlignment="1" applyProtection="1">
      <alignment vertical="center" shrinkToFit="1"/>
      <protection locked="0"/>
    </xf>
    <xf numFmtId="49" fontId="23" fillId="4" borderId="11" xfId="2" applyNumberFormat="1" applyFont="1" applyFill="1" applyBorder="1" applyAlignment="1" applyProtection="1">
      <alignment horizontal="left" vertical="center" shrinkToFit="1"/>
      <protection locked="0"/>
    </xf>
    <xf numFmtId="38" fontId="38" fillId="10" borderId="0" xfId="2" applyFont="1" applyFill="1" applyAlignment="1">
      <alignment horizontal="left" vertical="center"/>
    </xf>
    <xf numFmtId="38" fontId="3" fillId="10" borderId="0" xfId="2" applyFont="1" applyFill="1">
      <alignment vertical="center"/>
    </xf>
    <xf numFmtId="176" fontId="28" fillId="5" borderId="5" xfId="3" applyNumberFormat="1" applyFont="1" applyFill="1" applyBorder="1" applyAlignment="1">
      <alignment vertical="center"/>
    </xf>
    <xf numFmtId="176" fontId="27" fillId="6" borderId="12" xfId="3" applyNumberFormat="1" applyFont="1" applyFill="1" applyBorder="1" applyAlignment="1">
      <alignment vertical="center" shrinkToFit="1"/>
    </xf>
    <xf numFmtId="38" fontId="40" fillId="11" borderId="0" xfId="0" applyNumberFormat="1" applyFont="1" applyFill="1">
      <alignment vertical="center"/>
    </xf>
    <xf numFmtId="176" fontId="27" fillId="6" borderId="43" xfId="3" applyNumberFormat="1" applyFont="1" applyFill="1" applyBorder="1" applyAlignment="1" applyProtection="1">
      <alignment vertical="center" shrinkToFit="1"/>
      <protection locked="0"/>
    </xf>
    <xf numFmtId="0" fontId="22" fillId="0" borderId="0" xfId="1">
      <alignment vertical="center"/>
    </xf>
    <xf numFmtId="0" fontId="2" fillId="2" borderId="3" xfId="1" applyFont="1" applyFill="1" applyBorder="1">
      <alignment vertical="center"/>
    </xf>
    <xf numFmtId="0" fontId="2" fillId="2" borderId="1" xfId="1" applyFont="1" applyFill="1" applyBorder="1">
      <alignment vertical="center"/>
    </xf>
    <xf numFmtId="0" fontId="2" fillId="2" borderId="1" xfId="1" applyFont="1" applyFill="1" applyBorder="1" applyAlignment="1">
      <alignment vertical="center" wrapText="1"/>
    </xf>
    <xf numFmtId="0" fontId="22" fillId="2" borderId="1" xfId="1" applyFill="1" applyBorder="1">
      <alignment vertical="center"/>
    </xf>
    <xf numFmtId="0" fontId="22" fillId="2" borderId="1" xfId="1" applyFill="1" applyBorder="1" applyAlignment="1">
      <alignment vertical="center" wrapText="1"/>
    </xf>
    <xf numFmtId="0" fontId="22" fillId="2" borderId="11" xfId="1" applyFill="1" applyBorder="1">
      <alignment vertical="center"/>
    </xf>
    <xf numFmtId="0" fontId="22" fillId="2" borderId="11" xfId="1" applyFill="1" applyBorder="1" applyAlignment="1">
      <alignment vertical="center" wrapText="1"/>
    </xf>
    <xf numFmtId="0" fontId="22" fillId="5" borderId="1" xfId="1" applyFill="1" applyBorder="1" applyAlignment="1">
      <alignment vertical="center"/>
    </xf>
    <xf numFmtId="0" fontId="22" fillId="0" borderId="0" xfId="1" applyAlignment="1">
      <alignment vertical="center" wrapText="1"/>
    </xf>
    <xf numFmtId="0" fontId="22" fillId="5" borderId="11" xfId="1" applyFill="1" applyBorder="1" applyAlignment="1">
      <alignment vertical="center"/>
    </xf>
    <xf numFmtId="0" fontId="22" fillId="5" borderId="11" xfId="1" applyFill="1" applyBorder="1">
      <alignment vertical="center"/>
    </xf>
    <xf numFmtId="0" fontId="45" fillId="0" borderId="0" xfId="1" applyFont="1">
      <alignment vertical="center"/>
    </xf>
    <xf numFmtId="0" fontId="22" fillId="12" borderId="11" xfId="1" applyFill="1" applyBorder="1">
      <alignment vertical="center"/>
    </xf>
    <xf numFmtId="0" fontId="22" fillId="12" borderId="12" xfId="1" applyFill="1" applyBorder="1">
      <alignment vertical="center"/>
    </xf>
    <xf numFmtId="0" fontId="22" fillId="5" borderId="3" xfId="1" applyFill="1" applyBorder="1" applyAlignment="1">
      <alignment vertical="center"/>
    </xf>
    <xf numFmtId="0" fontId="3" fillId="13" borderId="11" xfId="1" applyFont="1" applyFill="1" applyBorder="1" applyAlignment="1">
      <alignment horizontal="left" vertical="center"/>
    </xf>
    <xf numFmtId="0" fontId="3" fillId="13" borderId="11" xfId="1" applyFont="1" applyFill="1" applyBorder="1" applyAlignment="1">
      <alignment vertical="center"/>
    </xf>
    <xf numFmtId="0" fontId="32" fillId="0" borderId="4" xfId="1" applyFont="1" applyBorder="1">
      <alignment vertical="center"/>
    </xf>
    <xf numFmtId="0" fontId="24" fillId="0" borderId="0" xfId="1" applyFont="1" applyAlignment="1">
      <alignment vertical="center" wrapText="1" shrinkToFit="1"/>
    </xf>
    <xf numFmtId="0" fontId="24" fillId="0" borderId="0" xfId="1" applyFont="1" applyAlignment="1">
      <alignment vertical="top" wrapText="1" shrinkToFit="1"/>
    </xf>
    <xf numFmtId="0" fontId="24" fillId="0" borderId="0" xfId="1" applyFont="1" applyFill="1" applyAlignment="1">
      <alignment vertical="center" wrapText="1" shrinkToFit="1"/>
    </xf>
    <xf numFmtId="0" fontId="39" fillId="0" borderId="0" xfId="1" applyFont="1">
      <alignment vertical="center"/>
    </xf>
    <xf numFmtId="0" fontId="24" fillId="0" borderId="0" xfId="1" applyFont="1" applyAlignment="1">
      <alignment horizontal="left" vertical="top" wrapText="1" shrinkToFit="1"/>
    </xf>
    <xf numFmtId="0" fontId="39" fillId="0" borderId="0" xfId="1" applyFont="1" applyBorder="1" applyAlignment="1">
      <alignment vertical="center" wrapText="1"/>
    </xf>
    <xf numFmtId="0" fontId="39" fillId="0" borderId="10" xfId="1" applyFont="1" applyBorder="1" applyAlignment="1">
      <alignment vertical="top" wrapText="1"/>
    </xf>
    <xf numFmtId="0" fontId="39" fillId="0" borderId="10" xfId="1" applyFont="1" applyBorder="1" applyAlignment="1">
      <alignment horizontal="left" vertical="top" wrapText="1"/>
    </xf>
    <xf numFmtId="0" fontId="39" fillId="0" borderId="0" xfId="1" applyFont="1" applyBorder="1" applyAlignment="1">
      <alignment horizontal="left" vertical="center" wrapText="1"/>
    </xf>
    <xf numFmtId="0" fontId="39" fillId="0" borderId="0" xfId="1" applyFont="1" applyBorder="1" applyAlignment="1">
      <alignment horizontal="left" vertical="top" wrapText="1"/>
    </xf>
    <xf numFmtId="0" fontId="39" fillId="0" borderId="0" xfId="1" applyFont="1" applyAlignment="1">
      <alignment vertical="center" wrapText="1"/>
    </xf>
    <xf numFmtId="0" fontId="47" fillId="0" borderId="0" xfId="1" applyFont="1" applyAlignment="1">
      <alignment horizontal="center" vertical="center"/>
    </xf>
    <xf numFmtId="0" fontId="48" fillId="13" borderId="0" xfId="1" applyFont="1" applyFill="1" applyAlignment="1">
      <alignment horizontal="center" vertical="center"/>
    </xf>
    <xf numFmtId="0" fontId="48" fillId="9" borderId="0" xfId="1" applyFont="1" applyFill="1" applyAlignment="1">
      <alignment horizontal="center" vertical="center"/>
    </xf>
    <xf numFmtId="0" fontId="32" fillId="0" borderId="0" xfId="1" applyFont="1">
      <alignment vertical="center"/>
    </xf>
    <xf numFmtId="0" fontId="24" fillId="4" borderId="0" xfId="2" applyNumberFormat="1" applyFont="1" applyFill="1" applyBorder="1" applyAlignment="1" applyProtection="1">
      <alignment vertical="center" shrinkToFit="1"/>
      <protection locked="0"/>
    </xf>
    <xf numFmtId="49" fontId="24" fillId="4" borderId="0" xfId="2" applyNumberFormat="1" applyFont="1" applyFill="1" applyBorder="1" applyAlignment="1" applyProtection="1">
      <alignment horizontal="left" vertical="center" shrinkToFit="1"/>
      <protection locked="0"/>
    </xf>
    <xf numFmtId="38" fontId="24" fillId="0" borderId="0" xfId="2" applyFont="1" applyBorder="1" applyAlignment="1">
      <alignment horizontal="center" vertical="center" shrinkToFit="1"/>
    </xf>
    <xf numFmtId="0" fontId="24" fillId="4" borderId="4" xfId="2" applyNumberFormat="1" applyFont="1" applyFill="1" applyBorder="1" applyAlignment="1" applyProtection="1">
      <alignment vertical="center" shrinkToFit="1"/>
      <protection locked="0"/>
    </xf>
    <xf numFmtId="49" fontId="24" fillId="4" borderId="4" xfId="2" applyNumberFormat="1" applyFont="1" applyFill="1" applyBorder="1" applyAlignment="1" applyProtection="1">
      <alignment horizontal="left" vertical="center" shrinkToFit="1"/>
      <protection locked="0"/>
    </xf>
    <xf numFmtId="0" fontId="32" fillId="13" borderId="11" xfId="1" applyFont="1" applyFill="1" applyBorder="1" applyAlignment="1">
      <alignment horizontal="left" vertical="center"/>
    </xf>
    <xf numFmtId="0" fontId="22" fillId="5" borderId="11" xfId="1" applyFill="1" applyBorder="1" applyAlignment="1">
      <alignment horizontal="center" vertical="center"/>
    </xf>
    <xf numFmtId="0" fontId="3" fillId="13" borderId="1" xfId="1" applyFont="1" applyFill="1" applyBorder="1" applyAlignment="1">
      <alignment horizontal="left" vertical="center"/>
    </xf>
    <xf numFmtId="0" fontId="3" fillId="13" borderId="6" xfId="1" applyFont="1" applyFill="1" applyBorder="1" applyAlignment="1">
      <alignment horizontal="left" vertical="center"/>
    </xf>
    <xf numFmtId="0" fontId="3" fillId="13" borderId="2" xfId="1" applyFont="1" applyFill="1" applyBorder="1" applyAlignment="1">
      <alignment horizontal="left" vertical="center"/>
    </xf>
    <xf numFmtId="0" fontId="3" fillId="3" borderId="1" xfId="1" applyFont="1" applyFill="1" applyBorder="1" applyAlignment="1">
      <alignment horizontal="left" vertical="center"/>
    </xf>
    <xf numFmtId="0" fontId="3" fillId="3" borderId="6" xfId="1" applyFont="1" applyFill="1" applyBorder="1" applyAlignment="1">
      <alignment horizontal="left" vertical="center"/>
    </xf>
    <xf numFmtId="0" fontId="3" fillId="3" borderId="2" xfId="1" applyFont="1" applyFill="1" applyBorder="1" applyAlignment="1">
      <alignment horizontal="left" vertical="center"/>
    </xf>
    <xf numFmtId="0" fontId="3" fillId="9" borderId="1" xfId="1" applyNumberFormat="1" applyFont="1" applyFill="1" applyBorder="1" applyAlignment="1">
      <alignment horizontal="left" vertical="center"/>
    </xf>
    <xf numFmtId="0" fontId="3" fillId="9" borderId="6" xfId="1" applyNumberFormat="1" applyFont="1" applyFill="1" applyBorder="1" applyAlignment="1">
      <alignment horizontal="left" vertical="center"/>
    </xf>
    <xf numFmtId="0" fontId="3" fillId="9" borderId="2" xfId="1" applyNumberFormat="1" applyFont="1" applyFill="1" applyBorder="1" applyAlignment="1">
      <alignment horizontal="left" vertical="center"/>
    </xf>
    <xf numFmtId="0" fontId="3" fillId="3" borderId="1" xfId="1" applyNumberFormat="1" applyFont="1" applyFill="1" applyBorder="1" applyAlignment="1">
      <alignment horizontal="left" vertical="center"/>
    </xf>
    <xf numFmtId="0" fontId="3" fillId="3" borderId="6" xfId="1" applyNumberFormat="1" applyFont="1" applyFill="1" applyBorder="1" applyAlignment="1">
      <alignment horizontal="left" vertical="center"/>
    </xf>
    <xf numFmtId="0" fontId="3" fillId="3" borderId="2" xfId="1" applyNumberFormat="1" applyFont="1" applyFill="1" applyBorder="1" applyAlignment="1">
      <alignment horizontal="left" vertical="center"/>
    </xf>
    <xf numFmtId="0" fontId="3" fillId="13" borderId="1" xfId="1" applyNumberFormat="1" applyFont="1" applyFill="1" applyBorder="1" applyAlignment="1">
      <alignment horizontal="left" vertical="center"/>
    </xf>
    <xf numFmtId="0" fontId="3" fillId="13" borderId="6" xfId="1" applyNumberFormat="1" applyFont="1" applyFill="1" applyBorder="1" applyAlignment="1">
      <alignment horizontal="left" vertical="center"/>
    </xf>
    <xf numFmtId="0" fontId="3" fillId="13" borderId="2" xfId="1" applyNumberFormat="1" applyFont="1" applyFill="1" applyBorder="1" applyAlignment="1">
      <alignment horizontal="left" vertical="center"/>
    </xf>
    <xf numFmtId="0" fontId="32" fillId="0" borderId="1" xfId="1" applyFont="1" applyBorder="1" applyAlignment="1">
      <alignment horizontal="center" vertical="center"/>
    </xf>
    <xf numFmtId="0" fontId="32" fillId="0" borderId="6" xfId="1" applyFont="1" applyBorder="1" applyAlignment="1">
      <alignment horizontal="center" vertical="center"/>
    </xf>
    <xf numFmtId="0" fontId="32" fillId="0" borderId="2" xfId="1" applyFont="1" applyBorder="1" applyAlignment="1">
      <alignment horizontal="center" vertical="center"/>
    </xf>
    <xf numFmtId="0" fontId="32" fillId="13" borderId="1" xfId="1" applyFont="1" applyFill="1" applyBorder="1" applyAlignment="1">
      <alignment horizontal="left" vertical="top"/>
    </xf>
    <xf numFmtId="0" fontId="32" fillId="13" borderId="6" xfId="1" applyFont="1" applyFill="1" applyBorder="1" applyAlignment="1">
      <alignment horizontal="left" vertical="top"/>
    </xf>
    <xf numFmtId="0" fontId="32" fillId="13" borderId="2" xfId="1" applyFont="1" applyFill="1" applyBorder="1" applyAlignment="1">
      <alignment horizontal="left" vertical="top"/>
    </xf>
    <xf numFmtId="0" fontId="42" fillId="0" borderId="44" xfId="1" applyFont="1" applyBorder="1" applyAlignment="1">
      <alignment horizontal="left" vertical="center"/>
    </xf>
    <xf numFmtId="0" fontId="42" fillId="0" borderId="45" xfId="1" applyFont="1" applyBorder="1" applyAlignment="1">
      <alignment horizontal="left" vertical="center"/>
    </xf>
    <xf numFmtId="0" fontId="44" fillId="0" borderId="4" xfId="1" applyFont="1" applyBorder="1" applyAlignment="1">
      <alignment horizontal="left" vertical="center"/>
    </xf>
    <xf numFmtId="0" fontId="22" fillId="0" borderId="4" xfId="1" applyBorder="1" applyAlignment="1">
      <alignment horizontal="left" vertical="center"/>
    </xf>
    <xf numFmtId="0" fontId="32" fillId="13" borderId="12" xfId="1" applyFont="1" applyFill="1" applyBorder="1" applyAlignment="1">
      <alignment horizontal="left" vertical="center"/>
    </xf>
    <xf numFmtId="0" fontId="3" fillId="13" borderId="1" xfId="1" applyFont="1" applyFill="1" applyBorder="1" applyAlignment="1">
      <alignment horizontal="left" vertical="top" wrapText="1"/>
    </xf>
    <xf numFmtId="0" fontId="3" fillId="13" borderId="6" xfId="1" applyFont="1" applyFill="1" applyBorder="1" applyAlignment="1">
      <alignment horizontal="left" vertical="top" wrapText="1"/>
    </xf>
    <xf numFmtId="0" fontId="3" fillId="13" borderId="2" xfId="1" applyFont="1" applyFill="1" applyBorder="1" applyAlignment="1">
      <alignment horizontal="left" vertical="top" wrapText="1"/>
    </xf>
    <xf numFmtId="0" fontId="32" fillId="13" borderId="11" xfId="1" applyFont="1" applyFill="1" applyBorder="1" applyAlignment="1">
      <alignment horizontal="left" vertical="top" wrapText="1"/>
    </xf>
    <xf numFmtId="0" fontId="32" fillId="13" borderId="11" xfId="1" applyFont="1" applyFill="1" applyBorder="1" applyAlignment="1">
      <alignment horizontal="left" vertical="top"/>
    </xf>
    <xf numFmtId="0" fontId="37" fillId="13" borderId="1" xfId="1" applyFont="1" applyFill="1" applyBorder="1" applyAlignment="1">
      <alignment horizontal="left" vertical="center" indent="1"/>
    </xf>
    <xf numFmtId="0" fontId="37" fillId="13" borderId="6" xfId="1" applyFont="1" applyFill="1" applyBorder="1" applyAlignment="1">
      <alignment horizontal="left" vertical="center" indent="1"/>
    </xf>
    <xf numFmtId="0" fontId="37" fillId="13" borderId="2" xfId="1" applyFont="1" applyFill="1" applyBorder="1" applyAlignment="1">
      <alignment horizontal="left" vertical="center" indent="1"/>
    </xf>
    <xf numFmtId="0" fontId="32" fillId="13" borderId="11" xfId="1" applyFont="1" applyFill="1" applyBorder="1" applyAlignment="1">
      <alignment horizontal="center" vertical="center"/>
    </xf>
    <xf numFmtId="0" fontId="32" fillId="13" borderId="1" xfId="1" applyFont="1" applyFill="1" applyBorder="1" applyAlignment="1">
      <alignment horizontal="left" vertical="center"/>
    </xf>
    <xf numFmtId="0" fontId="32" fillId="13" borderId="6" xfId="1" applyFont="1" applyFill="1" applyBorder="1" applyAlignment="1">
      <alignment horizontal="left" vertical="center"/>
    </xf>
    <xf numFmtId="0" fontId="32" fillId="13" borderId="2" xfId="1" applyFont="1" applyFill="1" applyBorder="1" applyAlignment="1">
      <alignment horizontal="left" vertical="center"/>
    </xf>
    <xf numFmtId="0" fontId="32" fillId="13" borderId="1" xfId="1" applyFont="1" applyFill="1" applyBorder="1" applyAlignment="1">
      <alignment horizontal="center" vertical="center"/>
    </xf>
    <xf numFmtId="0" fontId="32" fillId="13" borderId="2" xfId="1" applyFont="1" applyFill="1" applyBorder="1" applyAlignment="1">
      <alignment horizontal="center" vertical="center"/>
    </xf>
    <xf numFmtId="0" fontId="22" fillId="5" borderId="10" xfId="1" applyFill="1" applyBorder="1" applyAlignment="1">
      <alignment horizontal="left" vertical="center"/>
    </xf>
    <xf numFmtId="0" fontId="22" fillId="5" borderId="42" xfId="1" applyFill="1" applyBorder="1" applyAlignment="1">
      <alignment horizontal="left" vertical="center"/>
    </xf>
    <xf numFmtId="0" fontId="22" fillId="5" borderId="11" xfId="1" applyFill="1" applyBorder="1" applyAlignment="1">
      <alignment horizontal="left" vertical="center"/>
    </xf>
    <xf numFmtId="0" fontId="22" fillId="5" borderId="1" xfId="1" applyFill="1" applyBorder="1" applyAlignment="1">
      <alignment horizontal="left" vertical="center"/>
    </xf>
    <xf numFmtId="0" fontId="22" fillId="5" borderId="6" xfId="1" applyFill="1" applyBorder="1" applyAlignment="1">
      <alignment horizontal="left" vertical="center"/>
    </xf>
    <xf numFmtId="0" fontId="22" fillId="5" borderId="2" xfId="1" applyFill="1" applyBorder="1" applyAlignment="1">
      <alignment horizontal="left" vertical="center"/>
    </xf>
    <xf numFmtId="0" fontId="3" fillId="9" borderId="1" xfId="1" applyFont="1" applyFill="1" applyBorder="1" applyAlignment="1">
      <alignment horizontal="left" vertical="center"/>
    </xf>
    <xf numFmtId="0" fontId="3" fillId="9" borderId="6" xfId="1" applyFont="1" applyFill="1" applyBorder="1" applyAlignment="1">
      <alignment horizontal="left" vertical="center"/>
    </xf>
    <xf numFmtId="0" fontId="3" fillId="9" borderId="2" xfId="1" applyFont="1" applyFill="1" applyBorder="1" applyAlignment="1">
      <alignment horizontal="left" vertical="center"/>
    </xf>
    <xf numFmtId="0" fontId="3" fillId="13" borderId="1" xfId="1" applyFont="1" applyFill="1" applyBorder="1" applyAlignment="1">
      <alignment horizontal="center" vertical="center"/>
    </xf>
    <xf numFmtId="0" fontId="3" fillId="13" borderId="6" xfId="1" applyFont="1" applyFill="1" applyBorder="1" applyAlignment="1">
      <alignment horizontal="center" vertical="center"/>
    </xf>
    <xf numFmtId="0" fontId="3" fillId="13" borderId="2" xfId="1" applyFont="1" applyFill="1" applyBorder="1" applyAlignment="1">
      <alignment horizontal="center" vertical="center"/>
    </xf>
    <xf numFmtId="0" fontId="22" fillId="5" borderId="9" xfId="1" applyFill="1" applyBorder="1" applyAlignment="1">
      <alignment horizontal="center" vertical="center"/>
    </xf>
    <xf numFmtId="0" fontId="22" fillId="5" borderId="12" xfId="1" applyFill="1" applyBorder="1" applyAlignment="1">
      <alignment horizontal="center" vertical="center"/>
    </xf>
    <xf numFmtId="0" fontId="46" fillId="13" borderId="1" xfId="5" applyFont="1" applyFill="1" applyBorder="1" applyAlignment="1">
      <alignment horizontal="left" vertical="center"/>
    </xf>
    <xf numFmtId="0" fontId="42" fillId="0" borderId="47" xfId="1" applyFont="1" applyBorder="1" applyAlignment="1">
      <alignment horizontal="left" vertical="center"/>
    </xf>
    <xf numFmtId="0" fontId="42" fillId="0" borderId="48" xfId="1" applyFont="1" applyBorder="1" applyAlignment="1">
      <alignment horizontal="left" vertical="center"/>
    </xf>
    <xf numFmtId="0" fontId="32" fillId="0" borderId="1"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2" xfId="0" applyFont="1" applyFill="1" applyBorder="1" applyAlignment="1">
      <alignment horizontal="center" vertical="center"/>
    </xf>
    <xf numFmtId="0" fontId="3" fillId="13" borderId="1"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2" xfId="1" applyFont="1" applyFill="1" applyBorder="1" applyAlignment="1">
      <alignment horizontal="center" vertical="center"/>
    </xf>
    <xf numFmtId="0" fontId="32" fillId="0" borderId="1" xfId="1" applyFont="1" applyFill="1" applyBorder="1" applyAlignment="1">
      <alignment horizontal="center" vertical="center"/>
    </xf>
    <xf numFmtId="0" fontId="32" fillId="0" borderId="6" xfId="1" applyFont="1" applyFill="1" applyBorder="1" applyAlignment="1">
      <alignment horizontal="center" vertical="center"/>
    </xf>
    <xf numFmtId="0" fontId="32" fillId="0" borderId="2" xfId="1" applyFont="1" applyFill="1" applyBorder="1" applyAlignment="1">
      <alignment horizontal="center" vertical="center"/>
    </xf>
    <xf numFmtId="31" fontId="32" fillId="0" borderId="0" xfId="1" applyNumberFormat="1" applyFont="1" applyAlignment="1">
      <alignment horizontal="right" vertical="center"/>
    </xf>
    <xf numFmtId="0" fontId="41" fillId="0" borderId="0" xfId="1" applyFont="1" applyAlignment="1">
      <alignment horizontal="center" vertical="center"/>
    </xf>
    <xf numFmtId="0" fontId="42" fillId="0" borderId="46" xfId="1" applyFont="1" applyBorder="1" applyAlignment="1">
      <alignment horizontal="left" vertical="center"/>
    </xf>
    <xf numFmtId="0" fontId="32" fillId="0" borderId="4" xfId="1" applyFont="1" applyBorder="1" applyAlignment="1">
      <alignment horizontal="left" vertical="center"/>
    </xf>
    <xf numFmtId="178" fontId="3" fillId="3" borderId="1" xfId="1" applyNumberFormat="1" applyFont="1" applyFill="1" applyBorder="1" applyAlignment="1">
      <alignment horizontal="left" vertical="center"/>
    </xf>
    <xf numFmtId="178" fontId="3" fillId="3" borderId="6" xfId="1" applyNumberFormat="1" applyFont="1" applyFill="1" applyBorder="1" applyAlignment="1">
      <alignment horizontal="left" vertical="center"/>
    </xf>
    <xf numFmtId="178" fontId="3" fillId="3" borderId="2" xfId="1" applyNumberFormat="1" applyFont="1" applyFill="1" applyBorder="1" applyAlignment="1">
      <alignment horizontal="left" vertical="center"/>
    </xf>
    <xf numFmtId="0" fontId="28" fillId="5" borderId="11" xfId="3" applyFont="1" applyFill="1" applyBorder="1" applyAlignment="1">
      <alignment horizontal="center" vertical="center"/>
    </xf>
    <xf numFmtId="0" fontId="27" fillId="0" borderId="5" xfId="3" applyFont="1" applyBorder="1" applyAlignment="1">
      <alignment horizontal="center" vertical="center"/>
    </xf>
    <xf numFmtId="0" fontId="27" fillId="0" borderId="13" xfId="3" applyFont="1" applyBorder="1" applyAlignment="1">
      <alignment horizontal="center" vertical="center"/>
    </xf>
    <xf numFmtId="176" fontId="29" fillId="0" borderId="0" xfId="3" applyNumberFormat="1" applyFont="1" applyFill="1" applyBorder="1" applyAlignment="1">
      <alignment horizontal="left" vertical="center" shrinkToFit="1"/>
    </xf>
    <xf numFmtId="176" fontId="27" fillId="0" borderId="0" xfId="3" applyNumberFormat="1" applyFont="1" applyFill="1" applyAlignment="1">
      <alignment horizontal="left" vertical="center" shrinkToFit="1"/>
    </xf>
    <xf numFmtId="38" fontId="28" fillId="5" borderId="11" xfId="2" applyFont="1" applyFill="1" applyBorder="1" applyAlignment="1">
      <alignment horizontal="center" vertical="center"/>
    </xf>
    <xf numFmtId="38" fontId="24" fillId="0" borderId="13" xfId="2" applyFont="1" applyBorder="1" applyAlignment="1">
      <alignment horizontal="center" vertical="center"/>
    </xf>
    <xf numFmtId="38" fontId="24" fillId="0" borderId="7" xfId="2" applyFont="1" applyBorder="1" applyAlignment="1">
      <alignment horizontal="center" vertical="center"/>
    </xf>
    <xf numFmtId="38" fontId="24" fillId="0" borderId="8" xfId="2" applyFont="1" applyBorder="1" applyAlignment="1">
      <alignment horizontal="center" vertical="center"/>
    </xf>
    <xf numFmtId="38" fontId="24" fillId="0" borderId="3" xfId="2" applyFont="1" applyBorder="1" applyAlignment="1">
      <alignment horizontal="center" vertical="center"/>
    </xf>
    <xf numFmtId="38" fontId="24" fillId="0" borderId="4" xfId="2" applyFont="1" applyBorder="1" applyAlignment="1">
      <alignment horizontal="center" vertical="center"/>
    </xf>
    <xf numFmtId="38" fontId="24" fillId="0" borderId="41" xfId="2" applyFont="1" applyBorder="1" applyAlignment="1">
      <alignment horizontal="center" vertical="center"/>
    </xf>
    <xf numFmtId="38" fontId="30" fillId="0" borderId="13" xfId="2" applyFont="1" applyBorder="1" applyAlignment="1">
      <alignment horizontal="center" vertical="center" wrapText="1"/>
    </xf>
    <xf numFmtId="38" fontId="30" fillId="0" borderId="7" xfId="2" applyFont="1" applyBorder="1" applyAlignment="1">
      <alignment horizontal="center" vertical="center" wrapText="1"/>
    </xf>
    <xf numFmtId="38" fontId="30" fillId="0" borderId="8" xfId="2" applyFont="1" applyBorder="1" applyAlignment="1">
      <alignment horizontal="center" vertical="center" wrapText="1"/>
    </xf>
    <xf numFmtId="38" fontId="30" fillId="0" borderId="3" xfId="2" applyFont="1" applyBorder="1" applyAlignment="1">
      <alignment horizontal="center" vertical="center" wrapText="1"/>
    </xf>
    <xf numFmtId="38" fontId="30" fillId="0" borderId="4" xfId="2" applyFont="1" applyBorder="1" applyAlignment="1">
      <alignment horizontal="center" vertical="center" wrapText="1"/>
    </xf>
    <xf numFmtId="38" fontId="30" fillId="0" borderId="41" xfId="2" applyFont="1" applyBorder="1" applyAlignment="1">
      <alignment horizontal="center" vertical="center" wrapText="1"/>
    </xf>
    <xf numFmtId="38" fontId="28" fillId="5" borderId="11" xfId="2" applyFont="1" applyFill="1" applyBorder="1">
      <alignment vertical="center"/>
    </xf>
    <xf numFmtId="49" fontId="28" fillId="4" borderId="11" xfId="2" applyNumberFormat="1" applyFont="1" applyFill="1" applyBorder="1" applyAlignment="1" applyProtection="1">
      <alignment horizontal="left" vertical="center" wrapText="1"/>
      <protection locked="0"/>
    </xf>
    <xf numFmtId="38" fontId="24" fillId="6" borderId="11" xfId="2" applyFont="1" applyFill="1" applyBorder="1" applyAlignment="1">
      <alignment horizontal="center" vertical="center"/>
    </xf>
    <xf numFmtId="9" fontId="24" fillId="6" borderId="11" xfId="4" applyFont="1" applyFill="1" applyBorder="1" applyAlignment="1">
      <alignment horizontal="center" vertical="center"/>
    </xf>
    <xf numFmtId="0" fontId="27" fillId="0" borderId="40" xfId="3" applyFont="1" applyBorder="1" applyAlignment="1">
      <alignment horizontal="center" vertical="center"/>
    </xf>
    <xf numFmtId="0" fontId="27" fillId="0" borderId="11" xfId="3" applyFont="1" applyBorder="1" applyAlignment="1">
      <alignment horizontal="center" vertical="center"/>
    </xf>
    <xf numFmtId="49" fontId="28" fillId="0" borderId="11" xfId="2" applyNumberFormat="1" applyFont="1" applyBorder="1" applyAlignment="1">
      <alignment horizontal="right" vertical="center" wrapText="1"/>
    </xf>
    <xf numFmtId="38" fontId="39" fillId="7" borderId="11" xfId="2" applyFont="1" applyFill="1" applyBorder="1" applyAlignment="1">
      <alignment horizontal="center" vertical="center"/>
    </xf>
    <xf numFmtId="38" fontId="24" fillId="0" borderId="5" xfId="2" applyFont="1" applyBorder="1" applyAlignment="1">
      <alignment horizontal="right" vertical="center" shrinkToFit="1"/>
    </xf>
    <xf numFmtId="38" fontId="24" fillId="5" borderId="5" xfId="2" applyFont="1" applyFill="1" applyBorder="1" applyAlignment="1">
      <alignment horizontal="center" vertical="center"/>
    </xf>
    <xf numFmtId="38" fontId="24" fillId="5" borderId="12" xfId="2" applyFont="1" applyFill="1" applyBorder="1" applyAlignment="1">
      <alignment horizontal="center" vertical="center"/>
    </xf>
    <xf numFmtId="38" fontId="24" fillId="5" borderId="5" xfId="2" applyFont="1" applyFill="1" applyBorder="1" applyAlignment="1">
      <alignment horizontal="center" vertical="center" wrapText="1"/>
    </xf>
    <xf numFmtId="38" fontId="24" fillId="5" borderId="12" xfId="2" applyFont="1" applyFill="1" applyBorder="1" applyAlignment="1">
      <alignment horizontal="center" vertical="center" wrapText="1"/>
    </xf>
    <xf numFmtId="38" fontId="24" fillId="5" borderId="1" xfId="2" applyFont="1" applyFill="1" applyBorder="1" applyAlignment="1">
      <alignment horizontal="center" vertical="center"/>
    </xf>
    <xf numFmtId="38" fontId="24" fillId="5" borderId="6" xfId="2" applyFont="1" applyFill="1" applyBorder="1" applyAlignment="1">
      <alignment horizontal="center" vertical="center"/>
    </xf>
    <xf numFmtId="38" fontId="24" fillId="5" borderId="2" xfId="2" applyFont="1" applyFill="1" applyBorder="1" applyAlignment="1">
      <alignment horizontal="center" vertical="center"/>
    </xf>
    <xf numFmtId="49" fontId="23" fillId="4" borderId="1" xfId="1" applyNumberFormat="1" applyFont="1" applyFill="1" applyBorder="1" applyAlignment="1" applyProtection="1">
      <alignment horizontal="left" vertical="center"/>
      <protection locked="0"/>
    </xf>
    <xf numFmtId="49" fontId="23" fillId="4" borderId="6" xfId="1" applyNumberFormat="1" applyFont="1" applyFill="1" applyBorder="1" applyAlignment="1" applyProtection="1">
      <alignment horizontal="left" vertical="center"/>
      <protection locked="0"/>
    </xf>
    <xf numFmtId="49" fontId="23" fillId="4" borderId="2" xfId="1" applyNumberFormat="1" applyFont="1" applyFill="1" applyBorder="1" applyAlignment="1" applyProtection="1">
      <alignment horizontal="left" vertical="center"/>
      <protection locked="0"/>
    </xf>
    <xf numFmtId="49" fontId="23" fillId="4" borderId="11" xfId="2" applyNumberFormat="1" applyFont="1" applyFill="1" applyBorder="1" applyAlignment="1" applyProtection="1">
      <alignment horizontal="left" vertical="center"/>
      <protection locked="0"/>
    </xf>
    <xf numFmtId="38" fontId="23" fillId="5" borderId="11" xfId="2" applyFont="1" applyFill="1" applyBorder="1" applyAlignment="1">
      <alignment horizontal="center" vertical="center" shrinkToFit="1"/>
    </xf>
    <xf numFmtId="176" fontId="29" fillId="0" borderId="0" xfId="3" applyNumberFormat="1" applyFont="1" applyFill="1" applyAlignment="1">
      <alignment horizontal="left" vertical="center" shrinkToFit="1"/>
    </xf>
    <xf numFmtId="38" fontId="28" fillId="5" borderId="13" xfId="2" applyFont="1" applyFill="1" applyBorder="1" applyAlignment="1">
      <alignment horizontal="center" vertical="center"/>
    </xf>
    <xf numFmtId="38" fontId="28" fillId="5" borderId="7" xfId="2" applyFont="1" applyFill="1" applyBorder="1" applyAlignment="1">
      <alignment horizontal="center" vertical="center"/>
    </xf>
    <xf numFmtId="38" fontId="28" fillId="5" borderId="8" xfId="2" applyFont="1" applyFill="1" applyBorder="1" applyAlignment="1">
      <alignment horizontal="center" vertical="center"/>
    </xf>
    <xf numFmtId="38" fontId="28" fillId="5" borderId="3" xfId="2" applyFont="1" applyFill="1" applyBorder="1" applyAlignment="1">
      <alignment horizontal="center" vertical="center"/>
    </xf>
    <xf numFmtId="38" fontId="28" fillId="5" borderId="4" xfId="2" applyFont="1" applyFill="1" applyBorder="1" applyAlignment="1">
      <alignment horizontal="center" vertical="center"/>
    </xf>
    <xf numFmtId="38" fontId="28" fillId="5" borderId="41" xfId="2" applyFont="1" applyFill="1" applyBorder="1" applyAlignment="1">
      <alignment horizontal="center" vertical="center"/>
    </xf>
    <xf numFmtId="38" fontId="30" fillId="5" borderId="11" xfId="2" applyFont="1" applyFill="1" applyBorder="1" applyAlignment="1">
      <alignment horizontal="center" vertical="center" wrapText="1" shrinkToFit="1"/>
    </xf>
    <xf numFmtId="38" fontId="28" fillId="4" borderId="11" xfId="2" applyFont="1" applyFill="1" applyBorder="1">
      <alignment vertical="center"/>
    </xf>
    <xf numFmtId="38" fontId="28" fillId="6" borderId="11" xfId="2" applyFont="1" applyFill="1" applyBorder="1" applyAlignment="1">
      <alignment horizontal="center" vertical="center"/>
    </xf>
    <xf numFmtId="9" fontId="28" fillId="6" borderId="11" xfId="4" applyFont="1" applyFill="1" applyBorder="1" applyAlignment="1">
      <alignment horizontal="center" vertical="center"/>
    </xf>
    <xf numFmtId="176" fontId="29" fillId="0" borderId="0" xfId="3" applyNumberFormat="1" applyFont="1" applyAlignment="1">
      <alignment horizontal="left" vertical="center" shrinkToFit="1"/>
    </xf>
    <xf numFmtId="38" fontId="3" fillId="8" borderId="11" xfId="2" applyFont="1" applyFill="1" applyBorder="1" applyAlignment="1">
      <alignment horizontal="left" vertical="center"/>
    </xf>
    <xf numFmtId="38" fontId="36" fillId="0" borderId="11" xfId="2" applyFont="1" applyBorder="1" applyAlignment="1">
      <alignment horizontal="left" vertical="center" wrapText="1"/>
    </xf>
    <xf numFmtId="38" fontId="28" fillId="0" borderId="1" xfId="2" applyFont="1" applyBorder="1" applyAlignment="1">
      <alignment horizontal="right" vertical="center"/>
    </xf>
    <xf numFmtId="38" fontId="28" fillId="0" borderId="6" xfId="2" applyFont="1" applyBorder="1" applyAlignment="1">
      <alignment horizontal="right" vertical="center"/>
    </xf>
    <xf numFmtId="38" fontId="28" fillId="0" borderId="2" xfId="2" applyFont="1" applyBorder="1" applyAlignment="1">
      <alignment horizontal="right" vertical="center"/>
    </xf>
    <xf numFmtId="38" fontId="37" fillId="7" borderId="1" xfId="2" applyFont="1" applyFill="1" applyBorder="1" applyAlignment="1">
      <alignment horizontal="center" vertical="center"/>
    </xf>
    <xf numFmtId="38" fontId="37" fillId="7" borderId="6" xfId="2" applyFont="1" applyFill="1" applyBorder="1" applyAlignment="1">
      <alignment horizontal="center" vertical="center"/>
    </xf>
    <xf numFmtId="38" fontId="37" fillId="7" borderId="2" xfId="2" applyFont="1" applyFill="1" applyBorder="1" applyAlignment="1">
      <alignment horizontal="center" vertical="center"/>
    </xf>
    <xf numFmtId="38" fontId="24" fillId="0" borderId="9" xfId="2" applyFont="1" applyBorder="1" applyAlignment="1">
      <alignment horizontal="right" vertical="center" shrinkToFit="1"/>
    </xf>
    <xf numFmtId="49" fontId="23" fillId="4" borderId="1" xfId="1" applyNumberFormat="1" applyFont="1" applyFill="1" applyBorder="1" applyAlignment="1" applyProtection="1">
      <alignment vertical="center" shrinkToFit="1"/>
      <protection locked="0"/>
    </xf>
    <xf numFmtId="49" fontId="23" fillId="4" borderId="6" xfId="1" applyNumberFormat="1" applyFont="1" applyFill="1" applyBorder="1" applyAlignment="1" applyProtection="1">
      <alignment vertical="center" shrinkToFit="1"/>
      <protection locked="0"/>
    </xf>
    <xf numFmtId="49" fontId="23" fillId="4" borderId="2" xfId="1" applyNumberFormat="1" applyFont="1" applyFill="1" applyBorder="1" applyAlignment="1" applyProtection="1">
      <alignment vertical="center" shrinkToFit="1"/>
      <protection locked="0"/>
    </xf>
    <xf numFmtId="38" fontId="23" fillId="4" borderId="11" xfId="2" applyFont="1" applyFill="1" applyBorder="1" applyAlignment="1">
      <alignment vertical="center" shrinkToFit="1"/>
    </xf>
    <xf numFmtId="38" fontId="23" fillId="5" borderId="11" xfId="2" applyFont="1" applyFill="1" applyBorder="1" applyAlignment="1">
      <alignment horizontal="center" vertical="center"/>
    </xf>
    <xf numFmtId="0" fontId="23" fillId="4" borderId="11" xfId="1" applyFont="1" applyFill="1" applyBorder="1" applyAlignment="1">
      <alignment vertical="center" shrinkToFit="1"/>
    </xf>
    <xf numFmtId="49" fontId="23" fillId="4" borderId="11" xfId="1" applyNumberFormat="1" applyFont="1" applyFill="1" applyBorder="1" applyAlignment="1" applyProtection="1">
      <alignment vertical="center" shrinkToFit="1"/>
      <protection locked="0"/>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6" fillId="4" borderId="37" xfId="0" applyFont="1" applyFill="1" applyBorder="1" applyAlignment="1" applyProtection="1">
      <alignment horizontal="left" vertical="top" wrapText="1"/>
      <protection locked="0"/>
    </xf>
    <xf numFmtId="0" fontId="16" fillId="4" borderId="38" xfId="0" applyFont="1" applyFill="1" applyBorder="1" applyAlignment="1" applyProtection="1">
      <alignment horizontal="left" vertical="top" wrapText="1"/>
      <protection locked="0"/>
    </xf>
    <xf numFmtId="0" fontId="16" fillId="4" borderId="39"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16" fillId="4" borderId="22" xfId="0" applyFont="1" applyFill="1" applyBorder="1" applyAlignment="1" applyProtection="1">
      <alignment horizontal="left" vertical="top" wrapText="1"/>
      <protection locked="0"/>
    </xf>
    <xf numFmtId="0" fontId="16" fillId="4" borderId="27" xfId="0" applyFont="1" applyFill="1" applyBorder="1" applyAlignment="1" applyProtection="1">
      <alignment horizontal="left" vertical="top" wrapText="1"/>
      <protection locked="0"/>
    </xf>
    <xf numFmtId="0" fontId="16" fillId="4" borderId="23" xfId="0" applyFont="1" applyFill="1" applyBorder="1" applyAlignment="1" applyProtection="1">
      <alignment horizontal="left" vertical="top" wrapText="1"/>
      <protection locked="0"/>
    </xf>
    <xf numFmtId="0" fontId="16" fillId="4" borderId="33" xfId="0" applyFont="1" applyFill="1" applyBorder="1" applyAlignment="1" applyProtection="1">
      <alignment horizontal="left" vertical="top" wrapText="1"/>
      <protection locked="0"/>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16" fillId="4" borderId="28" xfId="0" applyFont="1" applyFill="1" applyBorder="1" applyAlignment="1" applyProtection="1">
      <alignment horizontal="left" vertical="top" wrapText="1"/>
      <protection locked="0"/>
    </xf>
    <xf numFmtId="0" fontId="16" fillId="4" borderId="0" xfId="0" applyFont="1" applyFill="1" applyAlignment="1" applyProtection="1">
      <alignment horizontal="left" vertical="top" wrapText="1"/>
      <protection locked="0"/>
    </xf>
    <xf numFmtId="0" fontId="16" fillId="4" borderId="29" xfId="0" applyFont="1" applyFill="1" applyBorder="1" applyAlignment="1" applyProtection="1">
      <alignment horizontal="left" vertical="top" wrapText="1"/>
      <protection locked="0"/>
    </xf>
    <xf numFmtId="0" fontId="16" fillId="4" borderId="30" xfId="0" applyFont="1" applyFill="1" applyBorder="1" applyAlignment="1" applyProtection="1">
      <alignment horizontal="left" vertical="top" wrapText="1"/>
      <protection locked="0"/>
    </xf>
    <xf numFmtId="0" fontId="16" fillId="4" borderId="31" xfId="0" applyFont="1" applyFill="1" applyBorder="1" applyAlignment="1" applyProtection="1">
      <alignment horizontal="left" vertical="top" wrapText="1"/>
      <protection locked="0"/>
    </xf>
    <xf numFmtId="0" fontId="16" fillId="4" borderId="32" xfId="0" applyFont="1" applyFill="1" applyBorder="1" applyAlignment="1" applyProtection="1">
      <alignment horizontal="left" vertical="top" wrapText="1"/>
      <protection locked="0"/>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16" fillId="0" borderId="37" xfId="0" applyFont="1" applyBorder="1" applyAlignment="1">
      <alignment horizontal="left" vertical="top" wrapText="1"/>
    </xf>
    <xf numFmtId="0" fontId="16" fillId="0" borderId="38" xfId="0" applyFont="1" applyBorder="1" applyAlignment="1">
      <alignment horizontal="left" vertical="top" wrapText="1"/>
    </xf>
    <xf numFmtId="0" fontId="16" fillId="0" borderId="39" xfId="0" applyFont="1" applyBorder="1" applyAlignment="1">
      <alignment horizontal="left" vertical="top"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6" fillId="0" borderId="22" xfId="0" applyFont="1" applyBorder="1" applyAlignment="1">
      <alignment horizontal="left" vertical="top" wrapText="1"/>
    </xf>
    <xf numFmtId="0" fontId="16" fillId="0" borderId="27" xfId="0" applyFont="1" applyBorder="1" applyAlignment="1">
      <alignment horizontal="left" vertical="top" wrapText="1"/>
    </xf>
    <xf numFmtId="0" fontId="16" fillId="0" borderId="23" xfId="0" applyFont="1" applyBorder="1" applyAlignment="1">
      <alignment horizontal="left" vertical="top" wrapText="1"/>
    </xf>
    <xf numFmtId="0" fontId="16" fillId="0" borderId="33" xfId="0" applyFont="1" applyBorder="1" applyAlignment="1">
      <alignment horizontal="left" vertical="top" wrapText="1"/>
    </xf>
    <xf numFmtId="0" fontId="16" fillId="0" borderId="28" xfId="0" applyFont="1" applyBorder="1" applyAlignment="1">
      <alignment horizontal="left" vertical="top" wrapText="1"/>
    </xf>
    <xf numFmtId="0" fontId="16" fillId="0" borderId="0" xfId="0" applyFont="1" applyAlignment="1">
      <alignment horizontal="left" vertical="top" wrapText="1"/>
    </xf>
    <xf numFmtId="0" fontId="16" fillId="0" borderId="29" xfId="0" applyFont="1" applyBorder="1" applyAlignment="1">
      <alignment horizontal="left" vertical="top"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2" xfId="0" applyFont="1" applyBorder="1" applyAlignment="1">
      <alignment horizontal="left" vertical="top"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38" fontId="29" fillId="6" borderId="11" xfId="2" applyFont="1" applyFill="1" applyBorder="1" applyAlignment="1">
      <alignment vertical="center" shrinkToFit="1"/>
    </xf>
    <xf numFmtId="176" fontId="27" fillId="4" borderId="11" xfId="3" applyNumberFormat="1" applyFont="1" applyFill="1" applyBorder="1" applyAlignment="1" applyProtection="1">
      <alignment vertical="center" shrinkToFit="1"/>
      <protection locked="0"/>
    </xf>
    <xf numFmtId="176" fontId="27" fillId="4" borderId="12" xfId="3" applyNumberFormat="1" applyFont="1" applyFill="1" applyBorder="1" applyAlignment="1">
      <alignment vertical="center" shrinkToFit="1"/>
    </xf>
  </cellXfs>
  <cellStyles count="9">
    <cellStyle name="パーセント 2" xfId="4"/>
    <cellStyle name="パーセント 3" xfId="8"/>
    <cellStyle name="ハイパーリンク 2" xfId="5"/>
    <cellStyle name="桁区切り 2" xfId="2"/>
    <cellStyle name="桁区切り 3" xfId="7"/>
    <cellStyle name="標準" xfId="0" builtinId="0"/>
    <cellStyle name="標準 2" xfId="1"/>
    <cellStyle name="標準 3" xfId="3"/>
    <cellStyle name="標準 5" xfId="6"/>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441960</xdr:colOff>
      <xdr:row>4</xdr:row>
      <xdr:rowOff>0</xdr:rowOff>
    </xdr:from>
    <xdr:to>
      <xdr:col>9</xdr:col>
      <xdr:colOff>198120</xdr:colOff>
      <xdr:row>38</xdr:row>
      <xdr:rowOff>106680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670560"/>
          <a:ext cx="5242560" cy="787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312420</xdr:colOff>
      <xdr:row>3</xdr:row>
      <xdr:rowOff>160020</xdr:rowOff>
    </xdr:from>
    <xdr:to>
      <xdr:col>18</xdr:col>
      <xdr:colOff>30480</xdr:colOff>
      <xdr:row>38</xdr:row>
      <xdr:rowOff>190500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8820" y="662940"/>
          <a:ext cx="5204460" cy="803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273050</xdr:colOff>
      <xdr:row>0</xdr:row>
      <xdr:rowOff>127000</xdr:rowOff>
    </xdr:from>
    <xdr:to>
      <xdr:col>17</xdr:col>
      <xdr:colOff>152400</xdr:colOff>
      <xdr:row>4</xdr:row>
      <xdr:rowOff>146050</xdr:rowOff>
    </xdr:to>
    <xdr:sp macro="" textlink="">
      <xdr:nvSpPr>
        <xdr:cNvPr id="4" name="角丸四角形吹き出し 3"/>
        <xdr:cNvSpPr/>
      </xdr:nvSpPr>
      <xdr:spPr bwMode="auto">
        <a:xfrm>
          <a:off x="882650" y="127000"/>
          <a:ext cx="9632950" cy="6896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lang="ja-JP" altLang="en-US" sz="1100" b="0" i="0">
              <a:solidFill>
                <a:schemeClr val="tx1"/>
              </a:solidFill>
              <a:effectLst/>
              <a:latin typeface="+mn-lt"/>
              <a:ea typeface="+mn-ea"/>
              <a:cs typeface="+mn-cs"/>
            </a:rPr>
            <a:t>日本財団　助成金ガイドより引用しているため、”助成事業”と記載されていますが、支援事業でも記入内容は同じです。こちらを参考になさってご記入下さい。</a:t>
          </a:r>
          <a:endParaRPr lang="en-US" altLang="ja-JP" sz="1100" b="0" i="0">
            <a:solidFill>
              <a:schemeClr val="tx1"/>
            </a:solidFill>
            <a:effectLst/>
            <a:latin typeface="+mn-lt"/>
            <a:ea typeface="+mn-ea"/>
            <a:cs typeface="+mn-cs"/>
          </a:endParaRPr>
        </a:p>
        <a:p>
          <a:pPr>
            <a:lnSpc>
              <a:spcPts val="1300"/>
            </a:lnSpc>
          </a:pPr>
          <a:r>
            <a:rPr lang="ja-JP" altLang="en-US">
              <a:solidFill>
                <a:schemeClr val="tx1"/>
              </a:solidFill>
              <a:effectLst/>
            </a:rPr>
            <a:t>（</a:t>
          </a:r>
          <a:r>
            <a:rPr lang="en-US" altLang="ja-JP">
              <a:solidFill>
                <a:schemeClr val="tx1"/>
              </a:solidFill>
              <a:effectLst/>
            </a:rPr>
            <a:t>http://www.nippon-foundation.or.jp/what/grant_application/guide/jigyomokuteki.pdf</a:t>
          </a:r>
          <a:r>
            <a:rPr lang="ja-JP" altLang="en-US">
              <a:solidFill>
                <a:schemeClr val="tx1"/>
              </a:solidFill>
              <a:effectLst/>
            </a:rPr>
            <a:t>より）</a:t>
          </a:r>
          <a:endParaRPr lang="ja-JP" altLang="ja-JP">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396117</xdr:colOff>
      <xdr:row>9</xdr:row>
      <xdr:rowOff>29904</xdr:rowOff>
    </xdr:from>
    <xdr:to>
      <xdr:col>13</xdr:col>
      <xdr:colOff>789215</xdr:colOff>
      <xdr:row>14</xdr:row>
      <xdr:rowOff>0</xdr:rowOff>
    </xdr:to>
    <xdr:sp macro="" textlink="">
      <xdr:nvSpPr>
        <xdr:cNvPr id="44" name="角丸四角形吹き出し 3">
          <a:extLst>
            <a:ext uri="{FF2B5EF4-FFF2-40B4-BE49-F238E27FC236}">
              <a16:creationId xmlns:a16="http://schemas.microsoft.com/office/drawing/2014/main" id="{00000000-0008-0000-0300-00002C000000}"/>
            </a:ext>
          </a:extLst>
        </xdr:cNvPr>
        <xdr:cNvSpPr/>
      </xdr:nvSpPr>
      <xdr:spPr bwMode="auto">
        <a:xfrm>
          <a:off x="6737046" y="1526690"/>
          <a:ext cx="1862669" cy="85456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lientData fPrintsWithSheet="0"/>
  </xdr:twoCellAnchor>
  <xdr:twoCellAnchor>
    <xdr:from>
      <xdr:col>2</xdr:col>
      <xdr:colOff>177209</xdr:colOff>
      <xdr:row>11</xdr:row>
      <xdr:rowOff>103556</xdr:rowOff>
    </xdr:from>
    <xdr:to>
      <xdr:col>10</xdr:col>
      <xdr:colOff>396117</xdr:colOff>
      <xdr:row>18</xdr:row>
      <xdr:rowOff>33227</xdr:rowOff>
    </xdr:to>
    <xdr:cxnSp macro="">
      <xdr:nvCxnSpPr>
        <xdr:cNvPr id="45" name="直線コネクタ 44">
          <a:extLst>
            <a:ext uri="{FF2B5EF4-FFF2-40B4-BE49-F238E27FC236}">
              <a16:creationId xmlns:a16="http://schemas.microsoft.com/office/drawing/2014/main" id="{00000000-0008-0000-0300-00002D000000}"/>
            </a:ext>
          </a:extLst>
        </xdr:cNvPr>
        <xdr:cNvCxnSpPr>
          <a:stCxn id="44" idx="1"/>
        </xdr:cNvCxnSpPr>
      </xdr:nvCxnSpPr>
      <xdr:spPr bwMode="auto">
        <a:xfrm flipH="1">
          <a:off x="2026831" y="1942103"/>
          <a:ext cx="4704519" cy="1147984"/>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10</xdr:col>
      <xdr:colOff>308428</xdr:colOff>
      <xdr:row>16</xdr:row>
      <xdr:rowOff>0</xdr:rowOff>
    </xdr:from>
    <xdr:to>
      <xdr:col>14</xdr:col>
      <xdr:colOff>0</xdr:colOff>
      <xdr:row>18</xdr:row>
      <xdr:rowOff>138112</xdr:rowOff>
    </xdr:to>
    <xdr:sp macro="" textlink="">
      <xdr:nvSpPr>
        <xdr:cNvPr id="3" name="角丸四角形吹き出し 3">
          <a:extLst>
            <a:ext uri="{FF2B5EF4-FFF2-40B4-BE49-F238E27FC236}">
              <a16:creationId xmlns:a16="http://schemas.microsoft.com/office/drawing/2014/main" id="{00000000-0008-0000-0300-000003000000}"/>
            </a:ext>
          </a:extLst>
        </xdr:cNvPr>
        <xdr:cNvSpPr/>
      </xdr:nvSpPr>
      <xdr:spPr bwMode="auto">
        <a:xfrm>
          <a:off x="6105071" y="8635999"/>
          <a:ext cx="1778000" cy="61889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必ず各団体様が通常使用する会計費目を使用してください。</a:t>
          </a:r>
        </a:p>
      </xdr:txBody>
    </xdr:sp>
    <xdr:clientData fPrintsWithSheet="0"/>
  </xdr:twoCellAnchor>
  <xdr:twoCellAnchor>
    <xdr:from>
      <xdr:col>0</xdr:col>
      <xdr:colOff>638175</xdr:colOff>
      <xdr:row>16</xdr:row>
      <xdr:rowOff>173378</xdr:rowOff>
    </xdr:from>
    <xdr:to>
      <xdr:col>10</xdr:col>
      <xdr:colOff>308428</xdr:colOff>
      <xdr:row>19</xdr:row>
      <xdr:rowOff>200025</xdr:rowOff>
    </xdr:to>
    <xdr:cxnSp macro="">
      <xdr:nvCxnSpPr>
        <xdr:cNvPr id="4" name="直線コネクタ 3">
          <a:extLst>
            <a:ext uri="{FF2B5EF4-FFF2-40B4-BE49-F238E27FC236}">
              <a16:creationId xmlns:a16="http://schemas.microsoft.com/office/drawing/2014/main" id="{00000000-0008-0000-0300-000004000000}"/>
            </a:ext>
          </a:extLst>
        </xdr:cNvPr>
        <xdr:cNvCxnSpPr>
          <a:stCxn id="3" idx="1"/>
        </xdr:cNvCxnSpPr>
      </xdr:nvCxnSpPr>
      <xdr:spPr bwMode="auto">
        <a:xfrm flipH="1">
          <a:off x="638175" y="8945449"/>
          <a:ext cx="5466896" cy="53464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13</xdr:col>
      <xdr:colOff>33244</xdr:colOff>
      <xdr:row>60</xdr:row>
      <xdr:rowOff>126999</xdr:rowOff>
    </xdr:from>
    <xdr:to>
      <xdr:col>13</xdr:col>
      <xdr:colOff>1487990</xdr:colOff>
      <xdr:row>66</xdr:row>
      <xdr:rowOff>101257</xdr:rowOff>
    </xdr:to>
    <xdr:sp macro="" textlink="">
      <xdr:nvSpPr>
        <xdr:cNvPr id="2" name="角丸四角形吹き出し 2">
          <a:extLst>
            <a:ext uri="{FF2B5EF4-FFF2-40B4-BE49-F238E27FC236}">
              <a16:creationId xmlns:a16="http://schemas.microsoft.com/office/drawing/2014/main" id="{00000000-0008-0000-0400-000002000000}"/>
            </a:ext>
          </a:extLst>
        </xdr:cNvPr>
        <xdr:cNvSpPr/>
      </xdr:nvSpPr>
      <xdr:spPr>
        <a:xfrm>
          <a:off x="7192869" y="15398749"/>
          <a:ext cx="1454746" cy="879133"/>
        </a:xfrm>
        <a:prstGeom prst="wedgeRoundRectCallout">
          <a:avLst>
            <a:gd name="adj1" fmla="val -27322"/>
            <a:gd name="adj2" fmla="val 94323"/>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按分している場合は、按分比率の算出根拠等を必ず明記してください。</a:t>
          </a:r>
        </a:p>
      </xdr:txBody>
    </xdr:sp>
    <xdr:clientData fPrintsWithSheet="0"/>
  </xdr:twoCellAnchor>
  <xdr:twoCellAnchor>
    <xdr:from>
      <xdr:col>0</xdr:col>
      <xdr:colOff>627063</xdr:colOff>
      <xdr:row>14</xdr:row>
      <xdr:rowOff>114302</xdr:rowOff>
    </xdr:from>
    <xdr:to>
      <xdr:col>13</xdr:col>
      <xdr:colOff>1516062</xdr:colOff>
      <xdr:row>18</xdr:row>
      <xdr:rowOff>71439</xdr:rowOff>
    </xdr:to>
    <xdr:grpSp>
      <xdr:nvGrpSpPr>
        <xdr:cNvPr id="3" name="グループ化 8">
          <a:extLst>
            <a:ext uri="{FF2B5EF4-FFF2-40B4-BE49-F238E27FC236}">
              <a16:creationId xmlns:a16="http://schemas.microsoft.com/office/drawing/2014/main" id="{00000000-0008-0000-0400-000003000000}"/>
            </a:ext>
          </a:extLst>
        </xdr:cNvPr>
        <xdr:cNvGrpSpPr>
          <a:grpSpLocks/>
        </xdr:cNvGrpSpPr>
      </xdr:nvGrpSpPr>
      <xdr:grpSpPr bwMode="auto">
        <a:xfrm>
          <a:off x="627063" y="2626521"/>
          <a:ext cx="8699499" cy="707231"/>
          <a:chOff x="393459" y="6239725"/>
          <a:chExt cx="10839601" cy="745991"/>
        </a:xfrm>
      </xdr:grpSpPr>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410916" y="6239725"/>
            <a:ext cx="2822144" cy="519110"/>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必ず各団体様が通常使用する会計費目を使用してください。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以下の費目は参考例です。</a:t>
            </a:r>
          </a:p>
        </xdr:txBody>
      </xdr:sp>
      <xdr:cxnSp macro="">
        <xdr:nvCxnSpPr>
          <xdr:cNvPr id="5" name="直線コネクタ 4">
            <a:extLst>
              <a:ext uri="{FF2B5EF4-FFF2-40B4-BE49-F238E27FC236}">
                <a16:creationId xmlns:a16="http://schemas.microsoft.com/office/drawing/2014/main" id="{00000000-0008-0000-0400-000005000000}"/>
              </a:ext>
            </a:extLst>
          </xdr:cNvPr>
          <xdr:cNvCxnSpPr>
            <a:stCxn id="4" idx="1"/>
          </xdr:cNvCxnSpPr>
        </xdr:nvCxnSpPr>
        <xdr:spPr>
          <a:xfrm flipH="1">
            <a:off x="393459" y="6499280"/>
            <a:ext cx="8017458" cy="486436"/>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2</xdr:col>
      <xdr:colOff>130968</xdr:colOff>
      <xdr:row>6</xdr:row>
      <xdr:rowOff>141293</xdr:rowOff>
    </xdr:from>
    <xdr:to>
      <xdr:col>13</xdr:col>
      <xdr:colOff>1508125</xdr:colOff>
      <xdr:row>14</xdr:row>
      <xdr:rowOff>15875</xdr:rowOff>
    </xdr:to>
    <xdr:grpSp>
      <xdr:nvGrpSpPr>
        <xdr:cNvPr id="10" name="グループ化 8">
          <a:extLst>
            <a:ext uri="{FF2B5EF4-FFF2-40B4-BE49-F238E27FC236}">
              <a16:creationId xmlns:a16="http://schemas.microsoft.com/office/drawing/2014/main" id="{00000000-0008-0000-0400-00000A000000}"/>
            </a:ext>
          </a:extLst>
        </xdr:cNvPr>
        <xdr:cNvGrpSpPr>
          <a:grpSpLocks/>
        </xdr:cNvGrpSpPr>
      </xdr:nvGrpSpPr>
      <xdr:grpSpPr bwMode="auto">
        <a:xfrm>
          <a:off x="1988343" y="1236668"/>
          <a:ext cx="7330282" cy="1291426"/>
          <a:chOff x="2029177" y="6239725"/>
          <a:chExt cx="9339069" cy="580865"/>
        </a:xfrm>
      </xdr:grpSpPr>
      <xdr:sp macro="" textlink="">
        <xdr:nvSpPr>
          <xdr:cNvPr id="11" name="角丸四角形吹き出し 3">
            <a:extLst>
              <a:ext uri="{FF2B5EF4-FFF2-40B4-BE49-F238E27FC236}">
                <a16:creationId xmlns:a16="http://schemas.microsoft.com/office/drawing/2014/main" id="{00000000-0008-0000-0400-00000B000000}"/>
              </a:ext>
            </a:extLst>
          </xdr:cNvPr>
          <xdr:cNvSpPr/>
        </xdr:nvSpPr>
        <xdr:spPr>
          <a:xfrm>
            <a:off x="8502175" y="6239725"/>
            <a:ext cx="2866071" cy="580865"/>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a:t>
            </a:r>
            <a:r>
              <a:rPr kumimoji="1" lang="ja-JP" altLang="en-US" sz="1100">
                <a:solidFill>
                  <a:srgbClr val="FF0000"/>
                </a:solidFill>
              </a:rPr>
              <a:t>複数の事業に共通する支出はこのように記載してください。</a:t>
            </a:r>
            <a:endParaRPr kumimoji="1" lang="en-US" altLang="ja-JP" sz="1100">
              <a:solidFill>
                <a:srgbClr val="FF0000"/>
              </a:solidFill>
            </a:endParaRPr>
          </a:p>
          <a:p>
            <a:pPr algn="l">
              <a:lnSpc>
                <a:spcPts val="1000"/>
              </a:lnSpc>
            </a:pPr>
            <a:r>
              <a:rPr kumimoji="1" lang="ja-JP" altLang="en-US" sz="1100">
                <a:solidFill>
                  <a:sysClr val="windowText" lastClr="000000"/>
                </a:solidFill>
              </a:rPr>
              <a:t>明細の事業番号欄にも同じように記載してください。</a:t>
            </a:r>
            <a:endParaRPr kumimoji="1" lang="en-US" altLang="ja-JP" sz="1100">
              <a:solidFill>
                <a:sysClr val="windowText" lastClr="000000"/>
              </a:solidFill>
            </a:endParaRPr>
          </a:p>
        </xdr:txBody>
      </xdr:sp>
      <xdr:cxnSp macro="">
        <xdr:nvCxnSpPr>
          <xdr:cNvPr id="12" name="直線コネクタ 11">
            <a:extLst>
              <a:ext uri="{FF2B5EF4-FFF2-40B4-BE49-F238E27FC236}">
                <a16:creationId xmlns:a16="http://schemas.microsoft.com/office/drawing/2014/main" id="{00000000-0008-0000-0400-00000C000000}"/>
              </a:ext>
            </a:extLst>
          </xdr:cNvPr>
          <xdr:cNvCxnSpPr>
            <a:stCxn id="11" idx="1"/>
          </xdr:cNvCxnSpPr>
        </xdr:nvCxnSpPr>
        <xdr:spPr>
          <a:xfrm flipH="1">
            <a:off x="2029177" y="6530158"/>
            <a:ext cx="6472998" cy="2001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18</xdr:col>
      <xdr:colOff>561579</xdr:colOff>
      <xdr:row>9</xdr:row>
      <xdr:rowOff>103095</xdr:rowOff>
    </xdr:from>
    <xdr:to>
      <xdr:col>22</xdr:col>
      <xdr:colOff>48559</xdr:colOff>
      <xdr:row>13</xdr:row>
      <xdr:rowOff>141942</xdr:rowOff>
    </xdr:to>
    <xdr:sp macro="" textlink="">
      <xdr:nvSpPr>
        <xdr:cNvPr id="15" name="角丸四角形吹き出し 3">
          <a:extLst>
            <a:ext uri="{FF2B5EF4-FFF2-40B4-BE49-F238E27FC236}">
              <a16:creationId xmlns:a16="http://schemas.microsoft.com/office/drawing/2014/main" id="{00000000-0008-0000-0400-00000F000000}"/>
            </a:ext>
          </a:extLst>
        </xdr:cNvPr>
        <xdr:cNvSpPr/>
      </xdr:nvSpPr>
      <xdr:spPr bwMode="auto">
        <a:xfrm>
          <a:off x="11521679" y="7151595"/>
          <a:ext cx="2001580" cy="75004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en-US" altLang="ja-JP" sz="1100">
              <a:solidFill>
                <a:sysClr val="windowText" lastClr="000000"/>
              </a:solidFill>
            </a:rPr>
            <a:t>OK</a:t>
          </a:r>
          <a:r>
            <a:rPr kumimoji="1" lang="ja-JP" altLang="en-US" sz="1100">
              <a:solidFill>
                <a:sysClr val="windowText" lastClr="000000"/>
              </a:solidFill>
            </a:rPr>
            <a:t>となっていることをご確認ください。</a:t>
          </a:r>
        </a:p>
      </xdr:txBody>
    </xdr:sp>
    <xdr:clientData/>
  </xdr:twoCellAnchor>
  <xdr:twoCellAnchor>
    <xdr:from>
      <xdr:col>17</xdr:col>
      <xdr:colOff>537883</xdr:colOff>
      <xdr:row>10</xdr:row>
      <xdr:rowOff>134472</xdr:rowOff>
    </xdr:from>
    <xdr:to>
      <xdr:col>18</xdr:col>
      <xdr:colOff>586071</xdr:colOff>
      <xdr:row>15</xdr:row>
      <xdr:rowOff>0</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bwMode="auto">
        <a:xfrm flipH="1">
          <a:off x="10869333" y="7360772"/>
          <a:ext cx="676838" cy="989478"/>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31749</xdr:colOff>
      <xdr:row>20</xdr:row>
      <xdr:rowOff>20639</xdr:rowOff>
    </xdr:from>
    <xdr:to>
      <xdr:col>14</xdr:col>
      <xdr:colOff>1586</xdr:colOff>
      <xdr:row>23</xdr:row>
      <xdr:rowOff>95249</xdr:rowOff>
    </xdr:to>
    <xdr:grpSp>
      <xdr:nvGrpSpPr>
        <xdr:cNvPr id="25" name="グループ化 8">
          <a:extLst>
            <a:ext uri="{FF2B5EF4-FFF2-40B4-BE49-F238E27FC236}">
              <a16:creationId xmlns:a16="http://schemas.microsoft.com/office/drawing/2014/main" id="{00000000-0008-0000-0400-000019000000}"/>
            </a:ext>
          </a:extLst>
        </xdr:cNvPr>
        <xdr:cNvGrpSpPr>
          <a:grpSpLocks/>
        </xdr:cNvGrpSpPr>
      </xdr:nvGrpSpPr>
      <xdr:grpSpPr bwMode="auto">
        <a:xfrm>
          <a:off x="2305843" y="3759202"/>
          <a:ext cx="7161212" cy="538953"/>
          <a:chOff x="2379649" y="6239725"/>
          <a:chExt cx="8853411" cy="447863"/>
        </a:xfrm>
      </xdr:grpSpPr>
      <xdr:sp macro="" textlink="">
        <xdr:nvSpPr>
          <xdr:cNvPr id="26" name="角丸四角形吹き出し 3">
            <a:extLst>
              <a:ext uri="{FF2B5EF4-FFF2-40B4-BE49-F238E27FC236}">
                <a16:creationId xmlns:a16="http://schemas.microsoft.com/office/drawing/2014/main" id="{00000000-0008-0000-0400-00001A000000}"/>
              </a:ext>
            </a:extLst>
          </xdr:cNvPr>
          <xdr:cNvSpPr/>
        </xdr:nvSpPr>
        <xdr:spPr>
          <a:xfrm>
            <a:off x="8410916" y="6239725"/>
            <a:ext cx="2822144" cy="447863"/>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事業番号はプルダウンから</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選択してください。</a:t>
            </a:r>
          </a:p>
        </xdr:txBody>
      </xdr:sp>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flipH="1" flipV="1">
            <a:off x="2379649" y="6269401"/>
            <a:ext cx="6009886" cy="194255"/>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537152</xdr:rowOff>
    </xdr:from>
    <xdr:to>
      <xdr:col>5</xdr:col>
      <xdr:colOff>5765</xdr:colOff>
      <xdr:row>11</xdr:row>
      <xdr:rowOff>537489</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V="1">
          <a:off x="8071427" y="61759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1137565</xdr:rowOff>
    </xdr:from>
    <xdr:to>
      <xdr:col>2</xdr:col>
      <xdr:colOff>407372</xdr:colOff>
      <xdr:row>10</xdr:row>
      <xdr:rowOff>-1</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4836102" y="3728365"/>
          <a:ext cx="962420" cy="1348459"/>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841375</xdr:rowOff>
    </xdr:from>
    <xdr:to>
      <xdr:col>7</xdr:col>
      <xdr:colOff>2080455</xdr:colOff>
      <xdr:row>10</xdr:row>
      <xdr:rowOff>16213</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13132377" y="4765675"/>
          <a:ext cx="35178" cy="327363"/>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34923</xdr:colOff>
      <xdr:row>0</xdr:row>
      <xdr:rowOff>857250</xdr:rowOff>
    </xdr:from>
    <xdr:to>
      <xdr:col>10</xdr:col>
      <xdr:colOff>1962148</xdr:colOff>
      <xdr:row>5</xdr:row>
      <xdr:rowOff>222250</xdr:rowOff>
    </xdr:to>
    <xdr:grpSp>
      <xdr:nvGrpSpPr>
        <xdr:cNvPr id="23" name="グループ化 8">
          <a:extLst>
            <a:ext uri="{FF2B5EF4-FFF2-40B4-BE49-F238E27FC236}">
              <a16:creationId xmlns:a16="http://schemas.microsoft.com/office/drawing/2014/main" id="{00000000-0008-0000-0000-000017000000}"/>
            </a:ext>
          </a:extLst>
        </xdr:cNvPr>
        <xdr:cNvGrpSpPr>
          <a:grpSpLocks/>
        </xdr:cNvGrpSpPr>
      </xdr:nvGrpSpPr>
      <xdr:grpSpPr bwMode="auto">
        <a:xfrm>
          <a:off x="16036923" y="857250"/>
          <a:ext cx="3396796" cy="2372179"/>
          <a:chOff x="5063904" y="4469312"/>
          <a:chExt cx="3952408" cy="1596154"/>
        </a:xfrm>
      </xdr:grpSpPr>
      <xdr:sp macro="" textlink="">
        <xdr:nvSpPr>
          <xdr:cNvPr id="24" name="角丸四角形吹き出し 3">
            <a:extLst>
              <a:ext uri="{FF2B5EF4-FFF2-40B4-BE49-F238E27FC236}">
                <a16:creationId xmlns:a16="http://schemas.microsoft.com/office/drawing/2014/main" id="{00000000-0008-0000-0000-000018000000}"/>
              </a:ext>
            </a:extLst>
          </xdr:cNvPr>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5" name="直線コネクタ 24">
            <a:extLst>
              <a:ext uri="{FF2B5EF4-FFF2-40B4-BE49-F238E27FC236}">
                <a16:creationId xmlns:a16="http://schemas.microsoft.com/office/drawing/2014/main" id="{00000000-0008-0000-0000-000019000000}"/>
              </a:ext>
            </a:extLst>
          </xdr:cNvPr>
          <xdr:cNvCxnSpPr>
            <a:stCxn id="24" idx="1"/>
          </xdr:cNvCxnSpPr>
        </xdr:nvCxnSpPr>
        <xdr:spPr>
          <a:xfrm flipH="1">
            <a:off x="5063904" y="526974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8</xdr:col>
      <xdr:colOff>0</xdr:colOff>
      <xdr:row>9</xdr:row>
      <xdr:rowOff>165100</xdr:rowOff>
    </xdr:from>
    <xdr:to>
      <xdr:col>11</xdr:col>
      <xdr:colOff>95249</xdr:colOff>
      <xdr:row>11</xdr:row>
      <xdr:rowOff>2800350</xdr:rowOff>
    </xdr:to>
    <xdr:grpSp>
      <xdr:nvGrpSpPr>
        <xdr:cNvPr id="26" name="グループ化 15">
          <a:extLst>
            <a:ext uri="{FF2B5EF4-FFF2-40B4-BE49-F238E27FC236}">
              <a16:creationId xmlns:a16="http://schemas.microsoft.com/office/drawing/2014/main" id="{00000000-0008-0000-0000-00001A000000}"/>
            </a:ext>
          </a:extLst>
        </xdr:cNvPr>
        <xdr:cNvGrpSpPr>
          <a:grpSpLocks/>
        </xdr:cNvGrpSpPr>
      </xdr:nvGrpSpPr>
      <xdr:grpSpPr bwMode="auto">
        <a:xfrm>
          <a:off x="16002000" y="4900386"/>
          <a:ext cx="3565070" cy="3628571"/>
          <a:chOff x="4766342" y="4532782"/>
          <a:chExt cx="4396795" cy="7155677"/>
        </a:xfrm>
      </xdr:grpSpPr>
      <xdr:sp macro="" textlink="">
        <xdr:nvSpPr>
          <xdr:cNvPr id="27" name="角丸四角形吹き出し 3">
            <a:extLst>
              <a:ext uri="{FF2B5EF4-FFF2-40B4-BE49-F238E27FC236}">
                <a16:creationId xmlns:a16="http://schemas.microsoft.com/office/drawing/2014/main" id="{00000000-0008-0000-0000-00001B000000}"/>
              </a:ext>
            </a:extLst>
          </xdr:cNvPr>
          <xdr:cNvSpPr/>
        </xdr:nvSpPr>
        <xdr:spPr>
          <a:xfrm>
            <a:off x="5413370" y="4532782"/>
            <a:ext cx="3749767" cy="7155677"/>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ja-JP">
              <a:solidFill>
                <a:sysClr val="windowText" lastClr="000000"/>
              </a:solidFill>
              <a:effectLst/>
            </a:endParaRPr>
          </a:p>
          <a:p>
            <a:pPr>
              <a:lnSpc>
                <a:spcPts val="1300"/>
              </a:lnSpc>
            </a:pPr>
            <a:endParaRPr lang="ja-JP" altLang="en-US" sz="1100" b="0" i="0">
              <a:solidFill>
                <a:schemeClr val="tx1"/>
              </a:solidFill>
              <a:effectLst/>
              <a:latin typeface="+mn-lt"/>
              <a:ea typeface="+mn-ea"/>
              <a:cs typeface="+mn-cs"/>
            </a:endParaRPr>
          </a:p>
        </xdr:txBody>
      </xdr: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254000</xdr:colOff>
      <xdr:row>11</xdr:row>
      <xdr:rowOff>0</xdr:rowOff>
    </xdr:from>
    <xdr:to>
      <xdr:col>2</xdr:col>
      <xdr:colOff>19050</xdr:colOff>
      <xdr:row>27</xdr:row>
      <xdr:rowOff>6350</xdr:rowOff>
    </xdr:to>
    <xdr:grpSp>
      <xdr:nvGrpSpPr>
        <xdr:cNvPr id="29" name="グループ化 26">
          <a:extLst>
            <a:ext uri="{FF2B5EF4-FFF2-40B4-BE49-F238E27FC236}">
              <a16:creationId xmlns:a16="http://schemas.microsoft.com/office/drawing/2014/main" id="{00000000-0008-0000-0000-00001D000000}"/>
            </a:ext>
          </a:extLst>
        </xdr:cNvPr>
        <xdr:cNvGrpSpPr>
          <a:grpSpLocks/>
        </xdr:cNvGrpSpPr>
      </xdr:nvGrpSpPr>
      <xdr:grpSpPr bwMode="auto">
        <a:xfrm>
          <a:off x="254000" y="5728607"/>
          <a:ext cx="5153479" cy="6673850"/>
          <a:chOff x="4793635" y="2843790"/>
          <a:chExt cx="3649435" cy="4626346"/>
        </a:xfrm>
      </xdr:grpSpPr>
      <xdr:sp macro="" textlink="">
        <xdr:nvSpPr>
          <xdr:cNvPr id="30" name="角丸四角形吹き出し 3">
            <a:extLst>
              <a:ext uri="{FF2B5EF4-FFF2-40B4-BE49-F238E27FC236}">
                <a16:creationId xmlns:a16="http://schemas.microsoft.com/office/drawing/2014/main" id="{00000000-0008-0000-0000-00001E000000}"/>
              </a:ext>
            </a:extLst>
          </xdr:cNvPr>
          <xdr:cNvSpPr/>
        </xdr:nvSpPr>
        <xdr:spPr>
          <a:xfrm>
            <a:off x="4793635" y="5426405"/>
            <a:ext cx="3649435" cy="204373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ysClr val="windowText" lastClr="000000"/>
                </a:solidFill>
                <a:effectLst/>
                <a:latin typeface="+mn-lt"/>
                <a:ea typeface="+mn-ea"/>
                <a:cs typeface="+mn-cs"/>
              </a:rPr>
              <a:t>支援</a:t>
            </a:r>
            <a:r>
              <a:rPr lang="ja-JP" altLang="ja-JP" sz="1100">
                <a:solidFill>
                  <a:sysClr val="windowText" lastClr="000000"/>
                </a:solidFill>
                <a:effectLst/>
                <a:latin typeface="+mn-lt"/>
                <a:ea typeface="+mn-ea"/>
                <a:cs typeface="+mn-cs"/>
              </a:rPr>
              <a:t>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文字以内で記入してください。どこで、いつ、誰を対象に何を行うのかが明確にわかるよう、記入例をご参照のうえ、必要項目すべてについて記入して下さい。具体的な数字も含めて記入して下さい。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などの英数字、英文字は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chemeClr val="lt1"/>
                </a:solidFill>
                <a:effectLst/>
                <a:latin typeface="+mn-lt"/>
                <a:ea typeface="+mn-ea"/>
                <a:cs typeface="+mn-cs"/>
              </a:rPr>
              <a:t> </a:t>
            </a:r>
            <a:endParaRPr lang="ja-JP" altLang="ja-JP" sz="1100">
              <a:solidFill>
                <a:schemeClr val="lt1"/>
              </a:solidFill>
              <a:effectLst/>
              <a:latin typeface="+mn-lt"/>
              <a:ea typeface="+mn-ea"/>
              <a:cs typeface="+mn-cs"/>
            </a:endParaRPr>
          </a:p>
          <a:p>
            <a:endParaRPr lang="ja-JP" altLang="en-US" sz="1100" b="0" i="0">
              <a:solidFill>
                <a:schemeClr val="tx1"/>
              </a:solidFill>
              <a:effectLst/>
              <a:latin typeface="+mn-lt"/>
              <a:ea typeface="+mn-ea"/>
              <a:cs typeface="+mn-cs"/>
            </a:endParaRPr>
          </a:p>
        </xdr:txBody>
      </xdr: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5121894" y="2843790"/>
            <a:ext cx="601807" cy="2732681"/>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41852</xdr:colOff>
      <xdr:row>7</xdr:row>
      <xdr:rowOff>226339</xdr:rowOff>
    </xdr:from>
    <xdr:to>
      <xdr:col>3</xdr:col>
      <xdr:colOff>18761</xdr:colOff>
      <xdr:row>7</xdr:row>
      <xdr:rowOff>226339</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V="1">
          <a:off x="5433002" y="2817139"/>
          <a:ext cx="424584" cy="0"/>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118052</xdr:colOff>
      <xdr:row>11</xdr:row>
      <xdr:rowOff>524452</xdr:rowOff>
    </xdr:from>
    <xdr:to>
      <xdr:col>5</xdr:col>
      <xdr:colOff>5765</xdr:colOff>
      <xdr:row>11</xdr:row>
      <xdr:rowOff>524789</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V="1">
          <a:off x="8071427" y="6353752"/>
          <a:ext cx="706863" cy="337"/>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3350202</xdr:colOff>
      <xdr:row>7</xdr:row>
      <xdr:rowOff>1143915</xdr:rowOff>
    </xdr:from>
    <xdr:to>
      <xdr:col>2</xdr:col>
      <xdr:colOff>407372</xdr:colOff>
      <xdr:row>10</xdr:row>
      <xdr:rowOff>28</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4836102" y="3734715"/>
          <a:ext cx="962420" cy="1532638"/>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2045277</xdr:colOff>
      <xdr:row>8</xdr:row>
      <xdr:rowOff>739775</xdr:rowOff>
    </xdr:from>
    <xdr:to>
      <xdr:col>7</xdr:col>
      <xdr:colOff>2048164</xdr:colOff>
      <xdr:row>10</xdr:row>
      <xdr:rowOff>16438</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V="1">
          <a:off x="13132377" y="4911725"/>
          <a:ext cx="2887" cy="372038"/>
        </a:xfrm>
        <a:prstGeom prst="straightConnector1">
          <a:avLst/>
        </a:prstGeom>
        <a:ln w="571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56573</xdr:colOff>
      <xdr:row>4</xdr:row>
      <xdr:rowOff>360554</xdr:rowOff>
    </xdr:from>
    <xdr:to>
      <xdr:col>6</xdr:col>
      <xdr:colOff>365094</xdr:colOff>
      <xdr:row>4</xdr:row>
      <xdr:rowOff>360554</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5447723" y="1779779"/>
          <a:ext cx="5585371" cy="0"/>
        </a:xfrm>
        <a:prstGeom prst="straightConnector1">
          <a:avLst/>
        </a:prstGeom>
        <a:ln w="57150">
          <a:solidFill>
            <a:srgbClr val="00B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63500</xdr:colOff>
      <xdr:row>1</xdr:row>
      <xdr:rowOff>0</xdr:rowOff>
    </xdr:from>
    <xdr:to>
      <xdr:col>11</xdr:col>
      <xdr:colOff>0</xdr:colOff>
      <xdr:row>6</xdr:row>
      <xdr:rowOff>69850</xdr:rowOff>
    </xdr:to>
    <xdr:grpSp>
      <xdr:nvGrpSpPr>
        <xdr:cNvPr id="24" name="グループ化 7">
          <a:extLst>
            <a:ext uri="{FF2B5EF4-FFF2-40B4-BE49-F238E27FC236}">
              <a16:creationId xmlns:a16="http://schemas.microsoft.com/office/drawing/2014/main" id="{00000000-0008-0000-0100-000018000000}"/>
            </a:ext>
          </a:extLst>
        </xdr:cNvPr>
        <xdr:cNvGrpSpPr>
          <a:grpSpLocks/>
        </xdr:cNvGrpSpPr>
      </xdr:nvGrpSpPr>
      <xdr:grpSpPr bwMode="auto">
        <a:xfrm>
          <a:off x="16065500" y="721179"/>
          <a:ext cx="3406321" cy="2723242"/>
          <a:chOff x="5097087" y="4532782"/>
          <a:chExt cx="3952407" cy="1596154"/>
        </a:xfrm>
      </xdr:grpSpPr>
      <xdr:sp macro="" textlink="">
        <xdr:nvSpPr>
          <xdr:cNvPr id="25" name="角丸四角形吹き出し 3">
            <a:extLst>
              <a:ext uri="{FF2B5EF4-FFF2-40B4-BE49-F238E27FC236}">
                <a16:creationId xmlns:a16="http://schemas.microsoft.com/office/drawing/2014/main" id="{00000000-0008-0000-0100-000019000000}"/>
              </a:ext>
            </a:extLst>
          </xdr:cNvPr>
          <xdr:cNvSpPr/>
        </xdr:nvSpPr>
        <xdr:spPr>
          <a:xfrm>
            <a:off x="5561540" y="4532782"/>
            <a:ext cx="3487954" cy="1596154"/>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以下の</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点について、社会的背景や解決したい課題を踏まえて</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文字以内で記入してください。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．本事業の実施によって団体が実現しようとすること</a:t>
            </a:r>
          </a:p>
          <a:p>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．本事業の実施によって期待される波及効果</a:t>
            </a:r>
            <a:endParaRPr lang="ja-JP" altLang="en-US" sz="1100" b="0" i="0">
              <a:solidFill>
                <a:sysClr val="windowText" lastClr="000000"/>
              </a:solidFill>
              <a:effectLst/>
              <a:latin typeface="+mn-lt"/>
              <a:ea typeface="+mn-ea"/>
              <a:cs typeface="+mn-cs"/>
            </a:endParaRPr>
          </a:p>
        </xdr:txBody>
      </xdr:sp>
      <xdr:cxnSp macro="">
        <xdr:nvCxnSpPr>
          <xdr:cNvPr id="26" name="直線コネクタ 25">
            <a:extLst>
              <a:ext uri="{FF2B5EF4-FFF2-40B4-BE49-F238E27FC236}">
                <a16:creationId xmlns:a16="http://schemas.microsoft.com/office/drawing/2014/main" id="{00000000-0008-0000-0100-00001A000000}"/>
              </a:ext>
            </a:extLst>
          </xdr:cNvPr>
          <xdr:cNvCxnSpPr>
            <a:stCxn id="25" idx="1"/>
          </xdr:cNvCxnSpPr>
        </xdr:nvCxnSpPr>
        <xdr:spPr>
          <a:xfrm flipH="1">
            <a:off x="5097087" y="5333213"/>
            <a:ext cx="464453" cy="329589"/>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7</xdr:col>
      <xdr:colOff>4930587</xdr:colOff>
      <xdr:row>9</xdr:row>
      <xdr:rowOff>165100</xdr:rowOff>
    </xdr:from>
    <xdr:to>
      <xdr:col>11</xdr:col>
      <xdr:colOff>437029</xdr:colOff>
      <xdr:row>11</xdr:row>
      <xdr:rowOff>3204882</xdr:rowOff>
    </xdr:to>
    <xdr:grpSp>
      <xdr:nvGrpSpPr>
        <xdr:cNvPr id="27" name="グループ化 10">
          <a:extLst>
            <a:ext uri="{FF2B5EF4-FFF2-40B4-BE49-F238E27FC236}">
              <a16:creationId xmlns:a16="http://schemas.microsoft.com/office/drawing/2014/main" id="{00000000-0008-0000-0100-00001B000000}"/>
            </a:ext>
          </a:extLst>
        </xdr:cNvPr>
        <xdr:cNvGrpSpPr>
          <a:grpSpLocks/>
        </xdr:cNvGrpSpPr>
      </xdr:nvGrpSpPr>
      <xdr:grpSpPr bwMode="auto">
        <a:xfrm>
          <a:off x="15993194" y="6111421"/>
          <a:ext cx="3915656" cy="4373282"/>
          <a:chOff x="4766342" y="4532782"/>
          <a:chExt cx="4283154" cy="1961232"/>
        </a:xfrm>
      </xdr:grpSpPr>
      <xdr:sp macro="" textlink="">
        <xdr:nvSpPr>
          <xdr:cNvPr id="28" name="角丸四角形吹き出し 3">
            <a:extLst>
              <a:ext uri="{FF2B5EF4-FFF2-40B4-BE49-F238E27FC236}">
                <a16:creationId xmlns:a16="http://schemas.microsoft.com/office/drawing/2014/main" id="{00000000-0008-0000-0100-00001C000000}"/>
              </a:ext>
            </a:extLst>
          </xdr:cNvPr>
          <xdr:cNvSpPr/>
        </xdr:nvSpPr>
        <xdr:spPr>
          <a:xfrm>
            <a:off x="5413372" y="4532782"/>
            <a:ext cx="3636124" cy="1961232"/>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0" i="0">
                <a:solidFill>
                  <a:sysClr val="windowText" lastClr="000000"/>
                </a:solidFill>
                <a:effectLst/>
                <a:latin typeface="+mn-lt"/>
                <a:ea typeface="+mn-ea"/>
                <a:cs typeface="+mn-cs"/>
              </a:rPr>
              <a:t>事業目的を将来実現するための事業目標として、以下の</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点を明確に</a:t>
            </a:r>
            <a:r>
              <a:rPr lang="en-US" altLang="ja-JP" sz="1100" b="0" i="0">
                <a:solidFill>
                  <a:sysClr val="windowText" lastClr="000000"/>
                </a:solidFill>
                <a:effectLst/>
                <a:latin typeface="+mn-lt"/>
                <a:ea typeface="+mn-ea"/>
                <a:cs typeface="+mn-cs"/>
              </a:rPr>
              <a:t>700</a:t>
            </a:r>
            <a:r>
              <a:rPr lang="ja-JP" altLang="ja-JP" sz="1100" b="0" i="0">
                <a:solidFill>
                  <a:sysClr val="windowText" lastClr="000000"/>
                </a:solidFill>
                <a:effectLst/>
                <a:latin typeface="+mn-lt"/>
                <a:ea typeface="+mn-ea"/>
                <a:cs typeface="+mn-cs"/>
              </a:rPr>
              <a:t>字以内で記入してください。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年後の事業完了時点の到達目標として、何をどういう状態にするのか？　例えば、受益者にもたらされる状態や当初からの変化</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a:t>
            </a:r>
            <a:r>
              <a:rPr lang="en-US" altLang="ja-JP" sz="1100" b="0" i="0">
                <a:solidFill>
                  <a:sysClr val="windowText" lastClr="000000"/>
                </a:solidFill>
                <a:effectLst/>
                <a:latin typeface="+mn-lt"/>
                <a:ea typeface="+mn-ea"/>
                <a:cs typeface="+mn-cs"/>
              </a:rPr>
              <a:t>1</a:t>
            </a:r>
            <a:r>
              <a:rPr lang="ja-JP" altLang="ja-JP" sz="1100" b="0" i="0">
                <a:solidFill>
                  <a:sysClr val="windowText" lastClr="000000"/>
                </a:solidFill>
                <a:effectLst/>
                <a:latin typeface="+mn-lt"/>
                <a:ea typeface="+mn-ea"/>
                <a:cs typeface="+mn-cs"/>
              </a:rPr>
              <a:t>）の事業成果を測定する際の根拠</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（どのように確認するのか？　数値目標がある場合、どのような方法で成果測定するのか？）</a:t>
            </a:r>
            <a:endParaRPr lang="ja-JP" altLang="ja-JP">
              <a:solidFill>
                <a:sysClr val="windowText" lastClr="000000"/>
              </a:solidFill>
              <a:effectLst/>
            </a:endParaRPr>
          </a:p>
          <a:p>
            <a:pPr>
              <a:lnSpc>
                <a:spcPts val="1300"/>
              </a:lnSpc>
            </a:pPr>
            <a:endParaRPr lang="ja-JP" altLang="en-US" sz="1100" b="0" i="0">
              <a:solidFill>
                <a:schemeClr val="tx1"/>
              </a:solidFill>
              <a:effectLst/>
              <a:latin typeface="+mn-lt"/>
              <a:ea typeface="+mn-ea"/>
              <a:cs typeface="+mn-cs"/>
            </a:endParaRPr>
          </a:p>
        </xdr:txBody>
      </xdr:sp>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flipH="1" flipV="1">
            <a:off x="4766342" y="4812958"/>
            <a:ext cx="592351" cy="331542"/>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675342</xdr:colOff>
      <xdr:row>12</xdr:row>
      <xdr:rowOff>14382</xdr:rowOff>
    </xdr:from>
    <xdr:to>
      <xdr:col>3</xdr:col>
      <xdr:colOff>560296</xdr:colOff>
      <xdr:row>18</xdr:row>
      <xdr:rowOff>313764</xdr:rowOff>
    </xdr:to>
    <xdr:grpSp>
      <xdr:nvGrpSpPr>
        <xdr:cNvPr id="30" name="グループ化 13">
          <a:extLst>
            <a:ext uri="{FF2B5EF4-FFF2-40B4-BE49-F238E27FC236}">
              <a16:creationId xmlns:a16="http://schemas.microsoft.com/office/drawing/2014/main" id="{00000000-0008-0000-0100-00001E000000}"/>
            </a:ext>
          </a:extLst>
        </xdr:cNvPr>
        <xdr:cNvGrpSpPr>
          <a:grpSpLocks/>
        </xdr:cNvGrpSpPr>
      </xdr:nvGrpSpPr>
      <xdr:grpSpPr bwMode="auto">
        <a:xfrm>
          <a:off x="675342" y="10655168"/>
          <a:ext cx="5708811" cy="3483453"/>
          <a:chOff x="4750618" y="2843790"/>
          <a:chExt cx="4023458" cy="3591470"/>
        </a:xfrm>
      </xdr:grpSpPr>
      <xdr:sp macro="" textlink="">
        <xdr:nvSpPr>
          <xdr:cNvPr id="31" name="角丸四角形吹き出し 3">
            <a:extLst>
              <a:ext uri="{FF2B5EF4-FFF2-40B4-BE49-F238E27FC236}">
                <a16:creationId xmlns:a16="http://schemas.microsoft.com/office/drawing/2014/main" id="{00000000-0008-0000-0100-00001F000000}"/>
              </a:ext>
            </a:extLst>
          </xdr:cNvPr>
          <xdr:cNvSpPr/>
        </xdr:nvSpPr>
        <xdr:spPr>
          <a:xfrm>
            <a:off x="4750618" y="3799901"/>
            <a:ext cx="4023458" cy="2635359"/>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a:solidFill>
                  <a:sysClr val="windowText" lastClr="000000"/>
                </a:solidFill>
                <a:effectLst/>
                <a:latin typeface="+mn-lt"/>
                <a:ea typeface="+mn-ea"/>
                <a:cs typeface="+mn-cs"/>
              </a:rPr>
              <a:t>助成金を使って行う事業・活動の内容を</a:t>
            </a:r>
            <a:r>
              <a:rPr lang="en-US" altLang="ja-JP" sz="1100">
                <a:solidFill>
                  <a:sysClr val="windowText" lastClr="000000"/>
                </a:solidFill>
                <a:effectLst/>
                <a:latin typeface="+mn-lt"/>
                <a:ea typeface="+mn-ea"/>
                <a:cs typeface="+mn-cs"/>
              </a:rPr>
              <a:t>700</a:t>
            </a:r>
            <a:r>
              <a:rPr lang="ja-JP" altLang="ja-JP" sz="1100">
                <a:solidFill>
                  <a:sysClr val="windowText" lastClr="000000"/>
                </a:solidFill>
                <a:effectLst/>
                <a:latin typeface="+mn-lt"/>
                <a:ea typeface="+mn-ea"/>
                <a:cs typeface="+mn-cs"/>
              </a:rPr>
              <a:t>文字以内で記入してください。どこで、いつ、誰を対象に何を行うのかが明確にわかるよう、記入例をご参照のうえ、必要項目すべてについて記入して下さい。具体的な数字も含めて記入して下さい。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番号の振り方等の体裁は、記入例に必ず従ってください。</a:t>
            </a:r>
            <a:endParaRPr lang="ja-JP"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などの英数字、英文字は</a:t>
            </a:r>
            <a:r>
              <a:rPr lang="ja-JP" altLang="ja-JP" sz="1100" b="1">
                <a:solidFill>
                  <a:sysClr val="windowText" lastClr="000000"/>
                </a:solidFill>
                <a:effectLst/>
                <a:latin typeface="+mn-lt"/>
                <a:ea typeface="+mn-ea"/>
                <a:cs typeface="+mn-cs"/>
              </a:rPr>
              <a:t>半角</a:t>
            </a:r>
            <a:r>
              <a:rPr lang="ja-JP" altLang="ja-JP" sz="1100">
                <a:solidFill>
                  <a:sysClr val="windowText" lastClr="000000"/>
                </a:solidFill>
                <a:effectLst/>
                <a:latin typeface="+mn-lt"/>
                <a:ea typeface="+mn-ea"/>
                <a:cs typeface="+mn-cs"/>
              </a:rPr>
              <a:t>で、「．」「～」「：」「（）」などの記号は</a:t>
            </a:r>
            <a:r>
              <a:rPr lang="ja-JP" altLang="ja-JP" sz="1100" b="1">
                <a:solidFill>
                  <a:sysClr val="windowText" lastClr="000000"/>
                </a:solidFill>
                <a:effectLst/>
                <a:latin typeface="+mn-lt"/>
                <a:ea typeface="+mn-ea"/>
                <a:cs typeface="+mn-cs"/>
              </a:rPr>
              <a:t>全角</a:t>
            </a:r>
            <a:r>
              <a:rPr lang="ja-JP" altLang="ja-JP" sz="1100">
                <a:solidFill>
                  <a:sysClr val="windowText" lastClr="000000"/>
                </a:solidFill>
                <a:effectLst/>
                <a:latin typeface="+mn-lt"/>
                <a:ea typeface="+mn-ea"/>
                <a:cs typeface="+mn-cs"/>
              </a:rPr>
              <a:t>でご記入ください。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該当する項目はすべてご記入ください。</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endParaRPr lang="ja-JP" altLang="en-US" sz="1100" b="0" i="0">
              <a:solidFill>
                <a:schemeClr val="tx1"/>
              </a:solidFill>
              <a:effectLst/>
              <a:latin typeface="+mn-lt"/>
              <a:ea typeface="+mn-ea"/>
              <a:cs typeface="+mn-cs"/>
            </a:endParaRPr>
          </a:p>
        </xdr:txBody>
      </xdr:sp>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V="1">
            <a:off x="5408964" y="2843790"/>
            <a:ext cx="318825" cy="962287"/>
          </a:xfrm>
          <a:prstGeom prst="line">
            <a:avLst/>
          </a:prstGeom>
          <a:ln w="19050">
            <a:solidFill>
              <a:schemeClr val="accent2">
                <a:lumMod val="75000"/>
                <a:alpha val="50000"/>
              </a:schemeClr>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0</xdr:col>
      <xdr:colOff>165100</xdr:colOff>
      <xdr:row>0</xdr:row>
      <xdr:rowOff>555625</xdr:rowOff>
    </xdr:from>
    <xdr:to>
      <xdr:col>1</xdr:col>
      <xdr:colOff>1139857</xdr:colOff>
      <xdr:row>3</xdr:row>
      <xdr:rowOff>28236</xdr:rowOff>
    </xdr:to>
    <xdr:sp macro="" textlink="">
      <xdr:nvSpPr>
        <xdr:cNvPr id="33" name="角丸四角形吹き出し 7">
          <a:extLst>
            <a:ext uri="{FF2B5EF4-FFF2-40B4-BE49-F238E27FC236}">
              <a16:creationId xmlns:a16="http://schemas.microsoft.com/office/drawing/2014/main" id="{00000000-0008-0000-0100-000021000000}"/>
            </a:ext>
          </a:extLst>
        </xdr:cNvPr>
        <xdr:cNvSpPr/>
      </xdr:nvSpPr>
      <xdr:spPr bwMode="auto">
        <a:xfrm>
          <a:off x="165100" y="555625"/>
          <a:ext cx="2460657" cy="806111"/>
        </a:xfrm>
        <a:prstGeom prst="wedgeRoundRectCallout">
          <a:avLst>
            <a:gd name="adj1" fmla="val -12020"/>
            <a:gd name="adj2" fmla="val 27355"/>
            <a:gd name="adj3" fmla="val 16667"/>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このシートは入力例です。</a:t>
          </a:r>
          <a:endParaRPr kumimoji="1" lang="en-US" altLang="ja-JP" sz="1100" b="1">
            <a:solidFill>
              <a:srgbClr val="FF0000"/>
            </a:solidFill>
          </a:endParaRPr>
        </a:p>
        <a:p>
          <a:pPr algn="l">
            <a:lnSpc>
              <a:spcPts val="1300"/>
            </a:lnSpc>
          </a:pPr>
          <a:r>
            <a:rPr kumimoji="1" lang="ja-JP" altLang="en-US" sz="1100" b="1">
              <a:solidFill>
                <a:srgbClr val="FF0000"/>
              </a:solidFill>
            </a:rPr>
            <a:t>入力フォームは隣のシートです。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85"/>
  <sheetViews>
    <sheetView tabSelected="1" view="pageBreakPreview" zoomScale="86" zoomScaleNormal="80" zoomScaleSheetLayoutView="86" workbookViewId="0">
      <selection activeCell="I4" sqref="I4"/>
    </sheetView>
  </sheetViews>
  <sheetFormatPr defaultColWidth="8.875" defaultRowHeight="18.75"/>
  <cols>
    <col min="1" max="1" width="15.875" style="114" customWidth="1"/>
    <col min="2" max="2" width="21.75" style="114" bestFit="1" customWidth="1"/>
    <col min="3" max="3" width="19.375" style="114" customWidth="1"/>
    <col min="4" max="5" width="8.875" style="114"/>
    <col min="6" max="6" width="3.125" style="114" bestFit="1" customWidth="1"/>
    <col min="7" max="8" width="8.875" style="114"/>
    <col min="9" max="9" width="3.125" style="114" bestFit="1" customWidth="1"/>
    <col min="10" max="11" width="8.875" style="114"/>
    <col min="12" max="12" width="4.875" style="114" customWidth="1"/>
    <col min="13" max="13" width="8.875" style="114"/>
    <col min="14" max="14" width="6" style="114" customWidth="1"/>
    <col min="15" max="15" width="102.75" style="126" customWidth="1"/>
    <col min="16" max="16384" width="8.875" style="114"/>
  </cols>
  <sheetData>
    <row r="1" spans="1:15" ht="22.5" customHeight="1">
      <c r="A1" s="222" t="s">
        <v>223</v>
      </c>
      <c r="B1" s="222"/>
      <c r="C1" s="222"/>
      <c r="D1" s="222"/>
      <c r="E1" s="222"/>
      <c r="F1" s="222"/>
      <c r="G1" s="222"/>
      <c r="H1" s="222"/>
      <c r="I1" s="222"/>
      <c r="J1" s="222"/>
      <c r="K1" s="222"/>
      <c r="L1" s="222"/>
      <c r="M1" s="222"/>
      <c r="N1" s="222"/>
    </row>
    <row r="2" spans="1:15" ht="31.5" customHeight="1">
      <c r="A2" s="223" t="s">
        <v>217</v>
      </c>
      <c r="B2" s="223"/>
      <c r="C2" s="223"/>
      <c r="D2" s="223"/>
      <c r="E2" s="223"/>
      <c r="F2" s="223"/>
      <c r="G2" s="223"/>
      <c r="H2" s="223"/>
      <c r="I2" s="223"/>
      <c r="J2" s="223"/>
      <c r="K2" s="223"/>
      <c r="L2" s="223"/>
      <c r="M2" s="223"/>
      <c r="N2" s="223"/>
    </row>
    <row r="3" spans="1:15" ht="23.25" customHeight="1">
      <c r="A3" s="144"/>
      <c r="B3" s="144"/>
      <c r="C3" s="145" t="s">
        <v>218</v>
      </c>
      <c r="D3" s="144"/>
      <c r="E3" s="144"/>
      <c r="F3" s="144"/>
      <c r="G3" s="144"/>
      <c r="H3" s="144"/>
      <c r="I3" s="144"/>
      <c r="J3" s="144"/>
      <c r="K3" s="144"/>
      <c r="L3" s="144"/>
      <c r="M3" s="144"/>
      <c r="N3" s="144"/>
      <c r="O3" s="136"/>
    </row>
    <row r="4" spans="1:15" ht="23.25" customHeight="1">
      <c r="A4" s="144"/>
      <c r="B4" s="144"/>
      <c r="C4" s="146" t="s">
        <v>219</v>
      </c>
      <c r="D4" s="144"/>
      <c r="E4" s="144"/>
      <c r="F4" s="144"/>
      <c r="G4" s="144"/>
      <c r="H4" s="144"/>
      <c r="I4" s="144"/>
      <c r="J4" s="144"/>
      <c r="K4" s="144"/>
      <c r="L4" s="144"/>
      <c r="M4" s="144"/>
      <c r="N4" s="144"/>
      <c r="O4" s="136"/>
    </row>
    <row r="5" spans="1:15" ht="22.5" customHeight="1" thickBot="1">
      <c r="A5" s="147"/>
      <c r="B5" s="147"/>
      <c r="C5" s="147"/>
      <c r="D5" s="147"/>
      <c r="E5" s="147"/>
      <c r="F5" s="147"/>
      <c r="G5" s="147"/>
      <c r="H5" s="147"/>
      <c r="I5" s="147"/>
      <c r="J5" s="147"/>
      <c r="K5" s="147"/>
      <c r="L5" s="147"/>
      <c r="M5" s="147"/>
      <c r="N5" s="147"/>
      <c r="O5" s="136"/>
    </row>
    <row r="6" spans="1:15" ht="22.5" customHeight="1" thickBot="1">
      <c r="A6" s="224" t="s">
        <v>0</v>
      </c>
      <c r="B6" s="177"/>
      <c r="C6" s="132"/>
      <c r="D6" s="225"/>
      <c r="E6" s="225"/>
      <c r="F6" s="225"/>
      <c r="G6" s="225"/>
      <c r="H6" s="225"/>
      <c r="I6" s="225"/>
      <c r="J6" s="225"/>
      <c r="K6" s="225"/>
      <c r="L6" s="225"/>
      <c r="M6" s="225"/>
      <c r="N6" s="225"/>
      <c r="O6" s="133" t="s">
        <v>120</v>
      </c>
    </row>
    <row r="7" spans="1:15" ht="25.15" customHeight="1">
      <c r="A7" s="154" t="s">
        <v>180</v>
      </c>
      <c r="B7" s="115" t="s">
        <v>142</v>
      </c>
      <c r="C7" s="226"/>
      <c r="D7" s="227"/>
      <c r="E7" s="227"/>
      <c r="F7" s="227"/>
      <c r="G7" s="227"/>
      <c r="H7" s="227"/>
      <c r="I7" s="227"/>
      <c r="J7" s="227"/>
      <c r="K7" s="227"/>
      <c r="L7" s="227"/>
      <c r="M7" s="227"/>
      <c r="N7" s="228"/>
      <c r="O7" s="134" t="s">
        <v>123</v>
      </c>
    </row>
    <row r="8" spans="1:15" ht="25.15" customHeight="1">
      <c r="A8" s="154"/>
      <c r="B8" s="116" t="s">
        <v>143</v>
      </c>
      <c r="C8" s="130"/>
      <c r="D8" s="216"/>
      <c r="E8" s="217"/>
      <c r="F8" s="217"/>
      <c r="G8" s="217"/>
      <c r="H8" s="217"/>
      <c r="I8" s="217"/>
      <c r="J8" s="217"/>
      <c r="K8" s="217"/>
      <c r="L8" s="217"/>
      <c r="M8" s="217"/>
      <c r="N8" s="218"/>
      <c r="O8" s="135" t="s">
        <v>131</v>
      </c>
    </row>
    <row r="9" spans="1:15" ht="25.15" customHeight="1">
      <c r="A9" s="154"/>
      <c r="B9" s="116" t="s">
        <v>144</v>
      </c>
      <c r="C9" s="155"/>
      <c r="D9" s="156"/>
      <c r="E9" s="156"/>
      <c r="F9" s="156"/>
      <c r="G9" s="156"/>
      <c r="H9" s="156"/>
      <c r="I9" s="156"/>
      <c r="J9" s="156"/>
      <c r="K9" s="156"/>
      <c r="L9" s="156"/>
      <c r="M9" s="156"/>
      <c r="N9" s="157"/>
      <c r="O9" s="133" t="s">
        <v>124</v>
      </c>
    </row>
    <row r="10" spans="1:15" ht="25.15" customHeight="1">
      <c r="A10" s="154"/>
      <c r="B10" s="117" t="s">
        <v>145</v>
      </c>
      <c r="C10" s="155"/>
      <c r="D10" s="156"/>
      <c r="E10" s="156"/>
      <c r="F10" s="156"/>
      <c r="G10" s="156"/>
      <c r="H10" s="156"/>
      <c r="I10" s="156"/>
      <c r="J10" s="156"/>
      <c r="K10" s="156"/>
      <c r="L10" s="156"/>
      <c r="M10" s="156"/>
      <c r="N10" s="157"/>
      <c r="O10" s="136"/>
    </row>
    <row r="11" spans="1:15" ht="25.15" customHeight="1">
      <c r="A11" s="154" t="s">
        <v>181</v>
      </c>
      <c r="B11" s="118" t="s">
        <v>146</v>
      </c>
      <c r="C11" s="155"/>
      <c r="D11" s="156"/>
      <c r="E11" s="156"/>
      <c r="F11" s="156"/>
      <c r="G11" s="156"/>
      <c r="H11" s="156"/>
      <c r="I11" s="156"/>
      <c r="J11" s="156"/>
      <c r="K11" s="156"/>
      <c r="L11" s="156"/>
      <c r="M11" s="156"/>
      <c r="N11" s="157"/>
      <c r="O11" s="133"/>
    </row>
    <row r="12" spans="1:15" ht="25.15" customHeight="1">
      <c r="A12" s="154"/>
      <c r="B12" s="127" t="s">
        <v>159</v>
      </c>
      <c r="C12" s="131"/>
      <c r="D12" s="219"/>
      <c r="E12" s="220"/>
      <c r="F12" s="220"/>
      <c r="G12" s="220"/>
      <c r="H12" s="220"/>
      <c r="I12" s="220"/>
      <c r="J12" s="220"/>
      <c r="K12" s="220"/>
      <c r="L12" s="220"/>
      <c r="M12" s="220"/>
      <c r="N12" s="221"/>
      <c r="O12" s="133" t="s">
        <v>118</v>
      </c>
    </row>
    <row r="13" spans="1:15" ht="25.15" customHeight="1">
      <c r="A13" s="154"/>
      <c r="B13" s="116" t="s">
        <v>147</v>
      </c>
      <c r="C13" s="155"/>
      <c r="D13" s="156"/>
      <c r="E13" s="156"/>
      <c r="F13" s="156"/>
      <c r="G13" s="156"/>
      <c r="H13" s="156"/>
      <c r="I13" s="156"/>
      <c r="J13" s="156"/>
      <c r="K13" s="156"/>
      <c r="L13" s="156"/>
      <c r="M13" s="156"/>
      <c r="N13" s="157"/>
      <c r="O13" s="133" t="s">
        <v>129</v>
      </c>
    </row>
    <row r="14" spans="1:15" ht="25.15" customHeight="1">
      <c r="A14" s="154"/>
      <c r="B14" s="119" t="s">
        <v>148</v>
      </c>
      <c r="C14" s="155"/>
      <c r="D14" s="156"/>
      <c r="E14" s="156"/>
      <c r="F14" s="156"/>
      <c r="G14" s="156"/>
      <c r="H14" s="156"/>
      <c r="I14" s="156"/>
      <c r="J14" s="156"/>
      <c r="K14" s="156"/>
      <c r="L14" s="156"/>
      <c r="M14" s="156"/>
      <c r="N14" s="157"/>
      <c r="O14" s="133"/>
    </row>
    <row r="15" spans="1:15" ht="25.15" customHeight="1">
      <c r="A15" s="154"/>
      <c r="B15" s="118" t="s">
        <v>149</v>
      </c>
      <c r="C15" s="155"/>
      <c r="D15" s="156"/>
      <c r="E15" s="156"/>
      <c r="F15" s="156"/>
      <c r="G15" s="156"/>
      <c r="H15" s="156"/>
      <c r="I15" s="156"/>
      <c r="J15" s="156"/>
      <c r="K15" s="156"/>
      <c r="L15" s="156"/>
      <c r="M15" s="156"/>
      <c r="N15" s="157"/>
      <c r="O15" s="133" t="s">
        <v>122</v>
      </c>
    </row>
    <row r="16" spans="1:15" ht="25.15" customHeight="1">
      <c r="A16" s="154"/>
      <c r="B16" s="118" t="s">
        <v>215</v>
      </c>
      <c r="C16" s="158"/>
      <c r="D16" s="159"/>
      <c r="E16" s="159"/>
      <c r="F16" s="159"/>
      <c r="G16" s="159"/>
      <c r="H16" s="159"/>
      <c r="I16" s="159"/>
      <c r="J16" s="159"/>
      <c r="K16" s="159"/>
      <c r="L16" s="159"/>
      <c r="M16" s="159"/>
      <c r="N16" s="160"/>
      <c r="O16" s="133"/>
    </row>
    <row r="17" spans="1:15" ht="25.15" customHeight="1">
      <c r="A17" s="154"/>
      <c r="B17" s="118" t="s">
        <v>150</v>
      </c>
      <c r="C17" s="155"/>
      <c r="D17" s="156"/>
      <c r="E17" s="156"/>
      <c r="F17" s="156"/>
      <c r="G17" s="156"/>
      <c r="H17" s="156"/>
      <c r="I17" s="156"/>
      <c r="J17" s="156"/>
      <c r="K17" s="156"/>
      <c r="L17" s="156"/>
      <c r="M17" s="156"/>
      <c r="N17" s="157"/>
      <c r="O17" s="133" t="s">
        <v>130</v>
      </c>
    </row>
    <row r="18" spans="1:15" ht="25.15" customHeight="1">
      <c r="A18" s="154"/>
      <c r="B18" s="118" t="s">
        <v>178</v>
      </c>
      <c r="C18" s="155"/>
      <c r="D18" s="156"/>
      <c r="E18" s="156"/>
      <c r="F18" s="156"/>
      <c r="G18" s="156"/>
      <c r="H18" s="156"/>
      <c r="I18" s="156"/>
      <c r="J18" s="156"/>
      <c r="K18" s="156"/>
      <c r="L18" s="156"/>
      <c r="M18" s="156"/>
      <c r="N18" s="157"/>
      <c r="O18" s="133"/>
    </row>
    <row r="19" spans="1:15" ht="25.15" customHeight="1">
      <c r="A19" s="154"/>
      <c r="B19" s="118" t="s">
        <v>179</v>
      </c>
      <c r="C19" s="155"/>
      <c r="D19" s="156"/>
      <c r="E19" s="156"/>
      <c r="F19" s="156"/>
      <c r="G19" s="156"/>
      <c r="H19" s="156"/>
      <c r="I19" s="156"/>
      <c r="J19" s="156"/>
      <c r="K19" s="156"/>
      <c r="L19" s="156"/>
      <c r="M19" s="156"/>
      <c r="N19" s="157"/>
      <c r="O19" s="133" t="s">
        <v>130</v>
      </c>
    </row>
    <row r="20" spans="1:15" ht="25.15" customHeight="1">
      <c r="A20" s="154"/>
      <c r="B20" s="118" t="s">
        <v>205</v>
      </c>
      <c r="C20" s="155"/>
      <c r="D20" s="156"/>
      <c r="E20" s="156"/>
      <c r="F20" s="156"/>
      <c r="G20" s="156"/>
      <c r="H20" s="156"/>
      <c r="I20" s="156"/>
      <c r="J20" s="156"/>
      <c r="K20" s="156"/>
      <c r="L20" s="156"/>
      <c r="M20" s="156"/>
      <c r="N20" s="157"/>
      <c r="O20" s="134" t="s">
        <v>206</v>
      </c>
    </row>
    <row r="21" spans="1:15" ht="25.15" customHeight="1">
      <c r="A21" s="154"/>
      <c r="B21" s="120" t="s">
        <v>151</v>
      </c>
      <c r="C21" s="155"/>
      <c r="D21" s="156"/>
      <c r="E21" s="156"/>
      <c r="F21" s="156"/>
      <c r="G21" s="156"/>
      <c r="H21" s="156"/>
      <c r="I21" s="156"/>
      <c r="J21" s="156"/>
      <c r="K21" s="156"/>
      <c r="L21" s="156"/>
      <c r="M21" s="156"/>
      <c r="N21" s="157"/>
      <c r="O21" s="133" t="s">
        <v>125</v>
      </c>
    </row>
    <row r="22" spans="1:15" ht="25.15" customHeight="1">
      <c r="A22" s="154" t="s">
        <v>187</v>
      </c>
      <c r="B22" s="120" t="s">
        <v>182</v>
      </c>
      <c r="C22" s="155"/>
      <c r="D22" s="156"/>
      <c r="E22" s="156"/>
      <c r="F22" s="156"/>
      <c r="G22" s="156"/>
      <c r="H22" s="156"/>
      <c r="I22" s="156"/>
      <c r="J22" s="156"/>
      <c r="K22" s="156"/>
      <c r="L22" s="156"/>
      <c r="M22" s="156"/>
      <c r="N22" s="157"/>
      <c r="O22" s="133"/>
    </row>
    <row r="23" spans="1:15" ht="25.15" customHeight="1">
      <c r="A23" s="154"/>
      <c r="B23" s="120" t="s">
        <v>183</v>
      </c>
      <c r="C23" s="155"/>
      <c r="D23" s="156"/>
      <c r="E23" s="156"/>
      <c r="F23" s="156"/>
      <c r="G23" s="156"/>
      <c r="H23" s="156"/>
      <c r="I23" s="156"/>
      <c r="J23" s="156"/>
      <c r="K23" s="156"/>
      <c r="L23" s="156"/>
      <c r="M23" s="156"/>
      <c r="N23" s="157"/>
      <c r="O23" s="133"/>
    </row>
    <row r="24" spans="1:15" ht="25.15" customHeight="1">
      <c r="A24" s="154"/>
      <c r="B24" s="120" t="s">
        <v>184</v>
      </c>
      <c r="C24" s="155"/>
      <c r="D24" s="156"/>
      <c r="E24" s="156"/>
      <c r="F24" s="156"/>
      <c r="G24" s="156"/>
      <c r="H24" s="156"/>
      <c r="I24" s="156"/>
      <c r="J24" s="156"/>
      <c r="K24" s="156"/>
      <c r="L24" s="156"/>
      <c r="M24" s="156"/>
      <c r="N24" s="157"/>
      <c r="O24" s="133"/>
    </row>
    <row r="25" spans="1:15" ht="49.9" customHeight="1">
      <c r="A25" s="154"/>
      <c r="B25" s="120" t="s">
        <v>185</v>
      </c>
      <c r="C25" s="158"/>
      <c r="D25" s="159"/>
      <c r="E25" s="159"/>
      <c r="F25" s="159"/>
      <c r="G25" s="159"/>
      <c r="H25" s="159"/>
      <c r="I25" s="159"/>
      <c r="J25" s="159"/>
      <c r="K25" s="159"/>
      <c r="L25" s="159"/>
      <c r="M25" s="159"/>
      <c r="N25" s="160"/>
      <c r="O25" s="133"/>
    </row>
    <row r="26" spans="1:15" ht="49.9" customHeight="1">
      <c r="A26" s="154"/>
      <c r="B26" s="120" t="s">
        <v>186</v>
      </c>
      <c r="C26" s="158"/>
      <c r="D26" s="159"/>
      <c r="E26" s="159"/>
      <c r="F26" s="159"/>
      <c r="G26" s="159"/>
      <c r="H26" s="159"/>
      <c r="I26" s="159"/>
      <c r="J26" s="159"/>
      <c r="K26" s="159"/>
      <c r="L26" s="159"/>
      <c r="M26" s="159"/>
      <c r="N26" s="160"/>
      <c r="O26" s="137" t="s">
        <v>207</v>
      </c>
    </row>
    <row r="27" spans="1:15" ht="25.15" customHeight="1">
      <c r="A27" s="154" t="s">
        <v>204</v>
      </c>
      <c r="B27" s="120" t="s">
        <v>188</v>
      </c>
      <c r="C27" s="161"/>
      <c r="D27" s="162"/>
      <c r="E27" s="162"/>
      <c r="F27" s="162"/>
      <c r="G27" s="162"/>
      <c r="H27" s="162"/>
      <c r="I27" s="162"/>
      <c r="J27" s="162"/>
      <c r="K27" s="162"/>
      <c r="L27" s="162"/>
      <c r="M27" s="162"/>
      <c r="N27" s="163"/>
      <c r="O27" s="137" t="s">
        <v>208</v>
      </c>
    </row>
    <row r="28" spans="1:15" ht="25.15" customHeight="1">
      <c r="A28" s="154"/>
      <c r="B28" s="120" t="s">
        <v>189</v>
      </c>
      <c r="C28" s="161"/>
      <c r="D28" s="162"/>
      <c r="E28" s="162"/>
      <c r="F28" s="162"/>
      <c r="G28" s="162"/>
      <c r="H28" s="162"/>
      <c r="I28" s="162"/>
      <c r="J28" s="162"/>
      <c r="K28" s="162"/>
      <c r="L28" s="162"/>
      <c r="M28" s="162"/>
      <c r="N28" s="163"/>
      <c r="O28" s="133"/>
    </row>
    <row r="29" spans="1:15" ht="25.15" customHeight="1">
      <c r="A29" s="154"/>
      <c r="B29" s="120" t="s">
        <v>152</v>
      </c>
      <c r="C29" s="167"/>
      <c r="D29" s="168"/>
      <c r="E29" s="168"/>
      <c r="F29" s="168"/>
      <c r="G29" s="168"/>
      <c r="H29" s="168"/>
      <c r="I29" s="168"/>
      <c r="J29" s="168"/>
      <c r="K29" s="168"/>
      <c r="L29" s="168"/>
      <c r="M29" s="168"/>
      <c r="N29" s="169"/>
      <c r="O29" s="138" t="s">
        <v>126</v>
      </c>
    </row>
    <row r="30" spans="1:15" ht="25.15" customHeight="1">
      <c r="A30" s="154"/>
      <c r="B30" s="120" t="s">
        <v>190</v>
      </c>
      <c r="C30" s="164"/>
      <c r="D30" s="165"/>
      <c r="E30" s="165"/>
      <c r="F30" s="165"/>
      <c r="G30" s="165"/>
      <c r="H30" s="165"/>
      <c r="I30" s="165"/>
      <c r="J30" s="165"/>
      <c r="K30" s="165"/>
      <c r="L30" s="165"/>
      <c r="M30" s="165"/>
      <c r="N30" s="166"/>
      <c r="O30" s="138" t="s">
        <v>202</v>
      </c>
    </row>
    <row r="31" spans="1:15" ht="25.15" customHeight="1">
      <c r="A31" s="154"/>
      <c r="B31" s="120" t="s">
        <v>191</v>
      </c>
      <c r="C31" s="164"/>
      <c r="D31" s="165"/>
      <c r="E31" s="165"/>
      <c r="F31" s="165"/>
      <c r="G31" s="165"/>
      <c r="H31" s="165"/>
      <c r="I31" s="165"/>
      <c r="J31" s="165"/>
      <c r="K31" s="165"/>
      <c r="L31" s="165"/>
      <c r="M31" s="165"/>
      <c r="N31" s="166"/>
      <c r="O31" s="139" t="s">
        <v>203</v>
      </c>
    </row>
    <row r="32" spans="1:15" ht="25.15" customHeight="1">
      <c r="A32" s="154"/>
      <c r="B32" s="120" t="s">
        <v>192</v>
      </c>
      <c r="C32" s="167"/>
      <c r="D32" s="168"/>
      <c r="E32" s="168"/>
      <c r="F32" s="168"/>
      <c r="G32" s="168"/>
      <c r="H32" s="168"/>
      <c r="I32" s="168"/>
      <c r="J32" s="168"/>
      <c r="K32" s="168"/>
      <c r="L32" s="168"/>
      <c r="M32" s="168"/>
      <c r="N32" s="169"/>
      <c r="O32" s="140" t="s">
        <v>209</v>
      </c>
    </row>
    <row r="33" spans="1:15" ht="25.15" customHeight="1">
      <c r="A33" s="154"/>
      <c r="B33" s="120" t="s">
        <v>193</v>
      </c>
      <c r="C33" s="167"/>
      <c r="D33" s="168"/>
      <c r="E33" s="168"/>
      <c r="F33" s="168"/>
      <c r="G33" s="168"/>
      <c r="H33" s="168"/>
      <c r="I33" s="168"/>
      <c r="J33" s="168"/>
      <c r="K33" s="168"/>
      <c r="L33" s="168"/>
      <c r="M33" s="168"/>
      <c r="N33" s="169"/>
      <c r="O33" s="141" t="s">
        <v>210</v>
      </c>
    </row>
    <row r="34" spans="1:15" ht="25.15" customHeight="1">
      <c r="A34" s="154"/>
      <c r="B34" s="120" t="s">
        <v>194</v>
      </c>
      <c r="C34" s="167"/>
      <c r="D34" s="168"/>
      <c r="E34" s="168"/>
      <c r="F34" s="168"/>
      <c r="G34" s="168"/>
      <c r="H34" s="168"/>
      <c r="I34" s="168"/>
      <c r="J34" s="168"/>
      <c r="K34" s="168"/>
      <c r="L34" s="168"/>
      <c r="M34" s="168"/>
      <c r="N34" s="169"/>
      <c r="O34" s="142" t="s">
        <v>211</v>
      </c>
    </row>
    <row r="35" spans="1:15" ht="25.15" customHeight="1">
      <c r="A35" s="154"/>
      <c r="B35" s="120" t="s">
        <v>195</v>
      </c>
      <c r="C35" s="164"/>
      <c r="D35" s="165"/>
      <c r="E35" s="165"/>
      <c r="F35" s="165"/>
      <c r="G35" s="165"/>
      <c r="H35" s="165"/>
      <c r="I35" s="165"/>
      <c r="J35" s="165"/>
      <c r="K35" s="165"/>
      <c r="L35" s="165"/>
      <c r="M35" s="165"/>
      <c r="N35" s="166"/>
      <c r="O35" s="142" t="s">
        <v>212</v>
      </c>
    </row>
    <row r="36" spans="1:15" ht="25.15" customHeight="1">
      <c r="A36" s="154"/>
      <c r="B36" s="120" t="s">
        <v>196</v>
      </c>
      <c r="C36" s="164"/>
      <c r="D36" s="165"/>
      <c r="E36" s="165"/>
      <c r="F36" s="165"/>
      <c r="G36" s="165"/>
      <c r="H36" s="165"/>
      <c r="I36" s="165"/>
      <c r="J36" s="165"/>
      <c r="K36" s="165"/>
      <c r="L36" s="165"/>
      <c r="M36" s="165"/>
      <c r="N36" s="166"/>
      <c r="O36" s="142" t="s">
        <v>213</v>
      </c>
    </row>
    <row r="37" spans="1:15" ht="25.15" customHeight="1">
      <c r="A37" s="154"/>
      <c r="B37" s="120" t="s">
        <v>197</v>
      </c>
      <c r="C37" s="164"/>
      <c r="D37" s="165"/>
      <c r="E37" s="165"/>
      <c r="F37" s="165"/>
      <c r="G37" s="165"/>
      <c r="H37" s="165"/>
      <c r="I37" s="165"/>
      <c r="J37" s="165"/>
      <c r="K37" s="165"/>
      <c r="L37" s="165"/>
      <c r="M37" s="165"/>
      <c r="N37" s="166"/>
      <c r="O37" s="141" t="s">
        <v>214</v>
      </c>
    </row>
    <row r="38" spans="1:15" ht="108" customHeight="1">
      <c r="A38" s="154"/>
      <c r="B38" s="121" t="s">
        <v>153</v>
      </c>
      <c r="C38" s="215"/>
      <c r="D38" s="156"/>
      <c r="E38" s="156"/>
      <c r="F38" s="156"/>
      <c r="G38" s="156"/>
      <c r="H38" s="156"/>
      <c r="I38" s="156"/>
      <c r="J38" s="156"/>
      <c r="K38" s="156"/>
      <c r="L38" s="156"/>
      <c r="M38" s="156"/>
      <c r="N38" s="157"/>
      <c r="O38" s="133" t="s">
        <v>132</v>
      </c>
    </row>
    <row r="39" spans="1:15" ht="108" customHeight="1">
      <c r="A39" s="154"/>
      <c r="B39" s="121" t="s">
        <v>198</v>
      </c>
      <c r="C39" s="215"/>
      <c r="D39" s="156"/>
      <c r="E39" s="156"/>
      <c r="F39" s="156"/>
      <c r="G39" s="156"/>
      <c r="H39" s="156"/>
      <c r="I39" s="156"/>
      <c r="J39" s="156"/>
      <c r="K39" s="156"/>
      <c r="L39" s="156"/>
      <c r="M39" s="156"/>
      <c r="N39" s="157"/>
      <c r="O39" s="133" t="s">
        <v>133</v>
      </c>
    </row>
    <row r="40" spans="1:15" ht="15" customHeight="1" thickBot="1">
      <c r="O40" s="136"/>
    </row>
    <row r="41" spans="1:15" ht="22.5" customHeight="1" thickBot="1">
      <c r="A41" s="176" t="s">
        <v>1</v>
      </c>
      <c r="B41" s="177"/>
      <c r="O41" s="136"/>
    </row>
    <row r="42" spans="1:15" ht="25.15" customHeight="1">
      <c r="A42" s="207"/>
      <c r="B42" s="128" t="s">
        <v>154</v>
      </c>
      <c r="C42" s="158"/>
      <c r="D42" s="159"/>
      <c r="E42" s="159"/>
      <c r="F42" s="159"/>
      <c r="G42" s="159"/>
      <c r="H42" s="159"/>
      <c r="I42" s="159"/>
      <c r="J42" s="159"/>
      <c r="K42" s="159"/>
      <c r="L42" s="159"/>
      <c r="M42" s="159"/>
      <c r="N42" s="160"/>
      <c r="O42" s="134" t="s">
        <v>134</v>
      </c>
    </row>
    <row r="43" spans="1:15" ht="25.15" customHeight="1">
      <c r="A43" s="207"/>
      <c r="B43" s="127" t="s">
        <v>155</v>
      </c>
      <c r="C43" s="158"/>
      <c r="D43" s="159"/>
      <c r="E43" s="159"/>
      <c r="F43" s="159"/>
      <c r="G43" s="159"/>
      <c r="H43" s="159"/>
      <c r="I43" s="159"/>
      <c r="J43" s="159"/>
      <c r="K43" s="159"/>
      <c r="L43" s="159"/>
      <c r="M43" s="159"/>
      <c r="N43" s="160"/>
      <c r="O43" s="133" t="s">
        <v>127</v>
      </c>
    </row>
    <row r="44" spans="1:15" ht="25.15" customHeight="1">
      <c r="A44" s="207"/>
      <c r="B44" s="127" t="s">
        <v>156</v>
      </c>
      <c r="C44" s="155"/>
      <c r="D44" s="156"/>
      <c r="E44" s="156"/>
      <c r="F44" s="156"/>
      <c r="G44" s="156"/>
      <c r="H44" s="156"/>
      <c r="I44" s="156"/>
      <c r="J44" s="156"/>
      <c r="K44" s="156"/>
      <c r="L44" s="156"/>
      <c r="M44" s="156"/>
      <c r="N44" s="157"/>
      <c r="O44" s="133" t="s">
        <v>128</v>
      </c>
    </row>
    <row r="45" spans="1:15" ht="25.15" customHeight="1">
      <c r="A45" s="207"/>
      <c r="B45" s="127" t="s">
        <v>157</v>
      </c>
      <c r="C45" s="155"/>
      <c r="D45" s="156"/>
      <c r="E45" s="156"/>
      <c r="F45" s="156"/>
      <c r="G45" s="156"/>
      <c r="H45" s="156"/>
      <c r="I45" s="156"/>
      <c r="J45" s="156"/>
      <c r="K45" s="156"/>
      <c r="L45" s="156"/>
      <c r="M45" s="156"/>
      <c r="N45" s="157"/>
      <c r="O45" s="136"/>
    </row>
    <row r="46" spans="1:15" ht="25.15" customHeight="1">
      <c r="A46" s="207"/>
      <c r="B46" s="127" t="s">
        <v>158</v>
      </c>
      <c r="C46" s="155"/>
      <c r="D46" s="156"/>
      <c r="E46" s="156"/>
      <c r="F46" s="156"/>
      <c r="G46" s="156"/>
      <c r="H46" s="156"/>
      <c r="I46" s="156"/>
      <c r="J46" s="156"/>
      <c r="K46" s="156"/>
      <c r="L46" s="156"/>
      <c r="M46" s="156"/>
      <c r="N46" s="157"/>
      <c r="O46" s="136"/>
    </row>
    <row r="47" spans="1:15" ht="25.15" customHeight="1">
      <c r="A47" s="207"/>
      <c r="B47" s="127" t="s">
        <v>159</v>
      </c>
      <c r="C47" s="131"/>
      <c r="D47" s="170"/>
      <c r="E47" s="171"/>
      <c r="F47" s="171"/>
      <c r="G47" s="171"/>
      <c r="H47" s="171"/>
      <c r="I47" s="171"/>
      <c r="J47" s="171"/>
      <c r="K47" s="171"/>
      <c r="L47" s="171"/>
      <c r="M47" s="171"/>
      <c r="N47" s="172"/>
      <c r="O47" s="133" t="s">
        <v>118</v>
      </c>
    </row>
    <row r="48" spans="1:15" ht="25.15" customHeight="1">
      <c r="A48" s="207"/>
      <c r="B48" s="127" t="s">
        <v>147</v>
      </c>
      <c r="C48" s="155"/>
      <c r="D48" s="156"/>
      <c r="E48" s="156"/>
      <c r="F48" s="156"/>
      <c r="G48" s="156"/>
      <c r="H48" s="156"/>
      <c r="I48" s="156"/>
      <c r="J48" s="156"/>
      <c r="K48" s="156"/>
      <c r="L48" s="156"/>
      <c r="M48" s="156"/>
      <c r="N48" s="157"/>
      <c r="O48" s="133" t="s">
        <v>129</v>
      </c>
    </row>
    <row r="49" spans="1:15" ht="25.15" customHeight="1">
      <c r="A49" s="207"/>
      <c r="B49" s="127" t="s">
        <v>216</v>
      </c>
      <c r="C49" s="155"/>
      <c r="D49" s="156"/>
      <c r="E49" s="156"/>
      <c r="F49" s="156"/>
      <c r="G49" s="156"/>
      <c r="H49" s="156"/>
      <c r="I49" s="156"/>
      <c r="J49" s="156"/>
      <c r="K49" s="156"/>
      <c r="L49" s="156"/>
      <c r="M49" s="156"/>
      <c r="N49" s="157"/>
      <c r="O49" s="133"/>
    </row>
    <row r="50" spans="1:15" ht="25.15" customHeight="1">
      <c r="A50" s="207"/>
      <c r="B50" s="127" t="s">
        <v>149</v>
      </c>
      <c r="C50" s="155"/>
      <c r="D50" s="156"/>
      <c r="E50" s="156"/>
      <c r="F50" s="156"/>
      <c r="G50" s="156"/>
      <c r="H50" s="156"/>
      <c r="I50" s="156"/>
      <c r="J50" s="156"/>
      <c r="K50" s="156"/>
      <c r="L50" s="156"/>
      <c r="M50" s="156"/>
      <c r="N50" s="157"/>
      <c r="O50" s="133" t="s">
        <v>122</v>
      </c>
    </row>
    <row r="51" spans="1:15" ht="25.15" customHeight="1">
      <c r="A51" s="207"/>
      <c r="B51" s="127" t="s">
        <v>215</v>
      </c>
      <c r="C51" s="201"/>
      <c r="D51" s="202"/>
      <c r="E51" s="202"/>
      <c r="F51" s="202"/>
      <c r="G51" s="202"/>
      <c r="H51" s="202"/>
      <c r="I51" s="202"/>
      <c r="J51" s="202"/>
      <c r="K51" s="202"/>
      <c r="L51" s="202"/>
      <c r="M51" s="202"/>
      <c r="N51" s="203"/>
      <c r="O51" s="136"/>
    </row>
    <row r="52" spans="1:15" ht="25.15" customHeight="1">
      <c r="A52" s="207"/>
      <c r="B52" s="127" t="s">
        <v>160</v>
      </c>
      <c r="C52" s="204"/>
      <c r="D52" s="205"/>
      <c r="E52" s="205"/>
      <c r="F52" s="205"/>
      <c r="G52" s="205"/>
      <c r="H52" s="205"/>
      <c r="I52" s="205"/>
      <c r="J52" s="206"/>
      <c r="K52" s="212"/>
      <c r="L52" s="213"/>
      <c r="M52" s="213"/>
      <c r="N52" s="214"/>
      <c r="O52" s="133" t="s">
        <v>130</v>
      </c>
    </row>
    <row r="53" spans="1:15" ht="25.15" customHeight="1">
      <c r="A53" s="207"/>
      <c r="B53" s="127" t="s">
        <v>161</v>
      </c>
      <c r="C53" s="158"/>
      <c r="D53" s="159"/>
      <c r="E53" s="159"/>
      <c r="F53" s="159"/>
      <c r="G53" s="159"/>
      <c r="H53" s="159"/>
      <c r="I53" s="159"/>
      <c r="J53" s="159"/>
      <c r="K53" s="159"/>
      <c r="L53" s="159"/>
      <c r="M53" s="159"/>
      <c r="N53" s="160"/>
      <c r="O53" s="136"/>
    </row>
    <row r="54" spans="1:15" ht="25.15" customHeight="1">
      <c r="A54" s="207"/>
      <c r="B54" s="127" t="s">
        <v>162</v>
      </c>
      <c r="C54" s="201"/>
      <c r="D54" s="202"/>
      <c r="E54" s="202"/>
      <c r="F54" s="202"/>
      <c r="G54" s="202"/>
      <c r="H54" s="202"/>
      <c r="I54" s="202"/>
      <c r="J54" s="203"/>
      <c r="K54" s="212"/>
      <c r="L54" s="213"/>
      <c r="M54" s="213"/>
      <c r="N54" s="214"/>
      <c r="O54" s="133" t="s">
        <v>130</v>
      </c>
    </row>
    <row r="55" spans="1:15" ht="25.15" customHeight="1">
      <c r="A55" s="207"/>
      <c r="B55" s="127" t="s">
        <v>161</v>
      </c>
      <c r="C55" s="158"/>
      <c r="D55" s="159"/>
      <c r="E55" s="159"/>
      <c r="F55" s="159"/>
      <c r="G55" s="159"/>
      <c r="H55" s="159"/>
      <c r="I55" s="159"/>
      <c r="J55" s="159"/>
      <c r="K55" s="159"/>
      <c r="L55" s="159"/>
      <c r="M55" s="159"/>
      <c r="N55" s="160"/>
      <c r="O55" s="136"/>
    </row>
    <row r="56" spans="1:15" ht="25.15" customHeight="1">
      <c r="A56" s="207"/>
      <c r="B56" s="127" t="s">
        <v>163</v>
      </c>
      <c r="C56" s="158"/>
      <c r="D56" s="159"/>
      <c r="E56" s="159"/>
      <c r="F56" s="159"/>
      <c r="G56" s="159"/>
      <c r="H56" s="159"/>
      <c r="I56" s="159"/>
      <c r="J56" s="159"/>
      <c r="K56" s="159"/>
      <c r="L56" s="159"/>
      <c r="M56" s="159"/>
      <c r="N56" s="160"/>
      <c r="O56" s="133" t="s">
        <v>130</v>
      </c>
    </row>
    <row r="57" spans="1:15" ht="25.15" customHeight="1">
      <c r="A57" s="208"/>
      <c r="B57" s="127" t="s">
        <v>164</v>
      </c>
      <c r="C57" s="209"/>
      <c r="D57" s="156"/>
      <c r="E57" s="156"/>
      <c r="F57" s="156"/>
      <c r="G57" s="156"/>
      <c r="H57" s="156"/>
      <c r="I57" s="156"/>
      <c r="J57" s="156"/>
      <c r="K57" s="156"/>
      <c r="L57" s="156"/>
      <c r="M57" s="156"/>
      <c r="N57" s="157"/>
      <c r="O57" s="133" t="s">
        <v>119</v>
      </c>
    </row>
    <row r="58" spans="1:15" ht="15" customHeight="1" thickBot="1">
      <c r="O58" s="136"/>
    </row>
    <row r="59" spans="1:15" ht="15" customHeight="1" thickBot="1">
      <c r="A59" s="210" t="s">
        <v>165</v>
      </c>
      <c r="B59" s="211"/>
      <c r="O59" s="136"/>
    </row>
    <row r="60" spans="1:15" ht="15" customHeight="1">
      <c r="A60" s="195" t="s">
        <v>17</v>
      </c>
      <c r="B60" s="196"/>
      <c r="C60" s="197" t="s">
        <v>18</v>
      </c>
      <c r="D60" s="197"/>
      <c r="E60" s="197"/>
      <c r="F60" s="197"/>
      <c r="G60" s="197"/>
      <c r="H60" s="197" t="s">
        <v>19</v>
      </c>
      <c r="I60" s="197"/>
      <c r="J60" s="198" t="s">
        <v>166</v>
      </c>
      <c r="K60" s="199"/>
      <c r="L60" s="199"/>
      <c r="M60" s="199"/>
      <c r="N60" s="200"/>
      <c r="O60" s="136"/>
    </row>
    <row r="61" spans="1:15" ht="22.5" customHeight="1">
      <c r="A61" s="153"/>
      <c r="B61" s="153"/>
      <c r="C61" s="186"/>
      <c r="D61" s="187"/>
      <c r="E61" s="187"/>
      <c r="F61" s="187"/>
      <c r="G61" s="188"/>
      <c r="H61" s="189"/>
      <c r="I61" s="189"/>
      <c r="J61" s="190"/>
      <c r="K61" s="191"/>
      <c r="L61" s="191"/>
      <c r="M61" s="191"/>
      <c r="N61" s="192"/>
      <c r="O61" s="136"/>
    </row>
    <row r="62" spans="1:15" ht="22.5" customHeight="1">
      <c r="A62" s="153"/>
      <c r="B62" s="153"/>
      <c r="C62" s="186"/>
      <c r="D62" s="187"/>
      <c r="E62" s="187"/>
      <c r="F62" s="187"/>
      <c r="G62" s="188"/>
      <c r="H62" s="193"/>
      <c r="I62" s="194"/>
      <c r="J62" s="190"/>
      <c r="K62" s="191"/>
      <c r="L62" s="191"/>
      <c r="M62" s="191"/>
      <c r="N62" s="192"/>
      <c r="O62" s="136"/>
    </row>
    <row r="63" spans="1:15" ht="22.5" customHeight="1">
      <c r="A63" s="153"/>
      <c r="B63" s="153"/>
      <c r="C63" s="186"/>
      <c r="D63" s="187"/>
      <c r="E63" s="187"/>
      <c r="F63" s="187"/>
      <c r="G63" s="188"/>
      <c r="H63" s="189"/>
      <c r="I63" s="189"/>
      <c r="J63" s="190"/>
      <c r="K63" s="191"/>
      <c r="L63" s="191"/>
      <c r="M63" s="191"/>
      <c r="N63" s="192"/>
      <c r="O63" s="136"/>
    </row>
    <row r="64" spans="1:15" ht="22.5" customHeight="1">
      <c r="A64" s="153"/>
      <c r="B64" s="153"/>
      <c r="C64" s="186"/>
      <c r="D64" s="187"/>
      <c r="E64" s="187"/>
      <c r="F64" s="187"/>
      <c r="G64" s="188"/>
      <c r="H64" s="189"/>
      <c r="I64" s="189"/>
      <c r="J64" s="190"/>
      <c r="K64" s="191"/>
      <c r="L64" s="191"/>
      <c r="M64" s="191"/>
      <c r="N64" s="192"/>
      <c r="O64" s="136"/>
    </row>
    <row r="65" spans="1:15" ht="22.5" customHeight="1">
      <c r="A65" s="153"/>
      <c r="B65" s="153"/>
      <c r="C65" s="186"/>
      <c r="D65" s="187"/>
      <c r="E65" s="187"/>
      <c r="F65" s="187"/>
      <c r="G65" s="188"/>
      <c r="H65" s="189"/>
      <c r="I65" s="189"/>
      <c r="J65" s="190"/>
      <c r="K65" s="191"/>
      <c r="L65" s="191"/>
      <c r="M65" s="191"/>
      <c r="N65" s="192"/>
      <c r="O65" s="136"/>
    </row>
    <row r="66" spans="1:15" ht="22.5" customHeight="1">
      <c r="A66" s="153"/>
      <c r="B66" s="153"/>
      <c r="C66" s="186"/>
      <c r="D66" s="187"/>
      <c r="E66" s="187"/>
      <c r="F66" s="187"/>
      <c r="G66" s="188"/>
      <c r="H66" s="189"/>
      <c r="I66" s="189"/>
      <c r="J66" s="190"/>
      <c r="K66" s="191"/>
      <c r="L66" s="191"/>
      <c r="M66" s="191"/>
      <c r="N66" s="192"/>
      <c r="O66" s="136"/>
    </row>
    <row r="67" spans="1:15" ht="22.5" customHeight="1">
      <c r="A67" s="153"/>
      <c r="B67" s="153"/>
      <c r="C67" s="186"/>
      <c r="D67" s="187"/>
      <c r="E67" s="187"/>
      <c r="F67" s="187"/>
      <c r="G67" s="188"/>
      <c r="H67" s="189"/>
      <c r="I67" s="189"/>
      <c r="J67" s="190"/>
      <c r="K67" s="191"/>
      <c r="L67" s="191"/>
      <c r="M67" s="191"/>
      <c r="N67" s="192"/>
      <c r="O67" s="136"/>
    </row>
    <row r="68" spans="1:15" ht="22.5" customHeight="1">
      <c r="A68" s="153"/>
      <c r="B68" s="153"/>
      <c r="C68" s="186"/>
      <c r="D68" s="187"/>
      <c r="E68" s="187"/>
      <c r="F68" s="187"/>
      <c r="G68" s="188"/>
      <c r="H68" s="189"/>
      <c r="I68" s="189"/>
      <c r="J68" s="190"/>
      <c r="K68" s="191"/>
      <c r="L68" s="191"/>
      <c r="M68" s="191"/>
      <c r="N68" s="192"/>
      <c r="O68" s="136"/>
    </row>
    <row r="69" spans="1:15" ht="22.5" customHeight="1">
      <c r="A69" s="153"/>
      <c r="B69" s="153"/>
      <c r="C69" s="186"/>
      <c r="D69" s="187"/>
      <c r="E69" s="187"/>
      <c r="F69" s="187"/>
      <c r="G69" s="188"/>
      <c r="H69" s="189"/>
      <c r="I69" s="189"/>
      <c r="J69" s="190"/>
      <c r="K69" s="191"/>
      <c r="L69" s="191"/>
      <c r="M69" s="191"/>
      <c r="N69" s="192"/>
      <c r="O69" s="136"/>
    </row>
    <row r="70" spans="1:15" ht="22.5" customHeight="1">
      <c r="A70" s="153"/>
      <c r="B70" s="153"/>
      <c r="C70" s="186"/>
      <c r="D70" s="187"/>
      <c r="E70" s="187"/>
      <c r="F70" s="187"/>
      <c r="G70" s="188"/>
      <c r="H70" s="189"/>
      <c r="I70" s="189"/>
      <c r="J70" s="190"/>
      <c r="K70" s="191"/>
      <c r="L70" s="191"/>
      <c r="M70" s="191"/>
      <c r="N70" s="192"/>
      <c r="O70" s="136"/>
    </row>
    <row r="71" spans="1:15" ht="22.5" customHeight="1">
      <c r="A71" s="153"/>
      <c r="B71" s="153"/>
      <c r="C71" s="186"/>
      <c r="D71" s="187"/>
      <c r="E71" s="187"/>
      <c r="F71" s="187"/>
      <c r="G71" s="188"/>
      <c r="H71" s="189"/>
      <c r="I71" s="189"/>
      <c r="J71" s="190"/>
      <c r="K71" s="191"/>
      <c r="L71" s="191"/>
      <c r="M71" s="191"/>
      <c r="N71" s="192"/>
      <c r="O71" s="136"/>
    </row>
    <row r="72" spans="1:15" ht="22.5" customHeight="1">
      <c r="A72" s="153"/>
      <c r="B72" s="153"/>
      <c r="C72" s="186"/>
      <c r="D72" s="187"/>
      <c r="E72" s="187"/>
      <c r="F72" s="187"/>
      <c r="G72" s="188"/>
      <c r="H72" s="189"/>
      <c r="I72" s="189"/>
      <c r="J72" s="190"/>
      <c r="K72" s="191"/>
      <c r="L72" s="191"/>
      <c r="M72" s="191"/>
      <c r="N72" s="192"/>
      <c r="O72" s="136"/>
    </row>
    <row r="73" spans="1:15" ht="22.5" customHeight="1">
      <c r="A73" s="153"/>
      <c r="B73" s="153"/>
      <c r="C73" s="186"/>
      <c r="D73" s="187"/>
      <c r="E73" s="187"/>
      <c r="F73" s="187"/>
      <c r="G73" s="188"/>
      <c r="H73" s="189"/>
      <c r="I73" s="189"/>
      <c r="J73" s="190"/>
      <c r="K73" s="191"/>
      <c r="L73" s="191"/>
      <c r="M73" s="191"/>
      <c r="N73" s="192"/>
      <c r="O73" s="136"/>
    </row>
    <row r="74" spans="1:15" ht="22.5" customHeight="1">
      <c r="A74" s="153"/>
      <c r="B74" s="153"/>
      <c r="C74" s="186"/>
      <c r="D74" s="187"/>
      <c r="E74" s="187"/>
      <c r="F74" s="187"/>
      <c r="G74" s="188"/>
      <c r="H74" s="189"/>
      <c r="I74" s="189"/>
      <c r="J74" s="190"/>
      <c r="K74" s="191"/>
      <c r="L74" s="191"/>
      <c r="M74" s="191"/>
      <c r="N74" s="192"/>
      <c r="O74" s="136"/>
    </row>
    <row r="75" spans="1:15" ht="15" customHeight="1" thickBot="1">
      <c r="O75" s="136"/>
    </row>
    <row r="76" spans="1:15" ht="22.5" customHeight="1" thickBot="1">
      <c r="A76" s="176" t="s">
        <v>167</v>
      </c>
      <c r="B76" s="177"/>
      <c r="C76" s="178" t="s">
        <v>168</v>
      </c>
      <c r="D76" s="179"/>
      <c r="E76" s="179"/>
      <c r="F76" s="179"/>
      <c r="G76" s="179"/>
      <c r="H76" s="179"/>
      <c r="I76" s="179"/>
      <c r="J76" s="179"/>
      <c r="K76" s="179"/>
      <c r="L76" s="179"/>
      <c r="M76" s="179"/>
      <c r="N76" s="179"/>
      <c r="O76" s="136"/>
    </row>
    <row r="77" spans="1:15" ht="22.5" customHeight="1">
      <c r="A77" s="129" t="s">
        <v>16</v>
      </c>
      <c r="B77" s="180"/>
      <c r="C77" s="153"/>
      <c r="D77" s="153"/>
      <c r="E77" s="153"/>
      <c r="F77" s="153"/>
      <c r="G77" s="153"/>
      <c r="H77" s="153"/>
      <c r="I77" s="153"/>
      <c r="J77" s="153"/>
      <c r="K77" s="153"/>
      <c r="L77" s="153"/>
      <c r="M77" s="153"/>
      <c r="N77" s="153"/>
      <c r="O77" s="136"/>
    </row>
    <row r="78" spans="1:15" ht="70.150000000000006" customHeight="1">
      <c r="A78" s="122" t="s">
        <v>169</v>
      </c>
      <c r="B78" s="181"/>
      <c r="C78" s="182"/>
      <c r="D78" s="182"/>
      <c r="E78" s="182"/>
      <c r="F78" s="182"/>
      <c r="G78" s="182"/>
      <c r="H78" s="182"/>
      <c r="I78" s="182"/>
      <c r="J78" s="182"/>
      <c r="K78" s="182"/>
      <c r="L78" s="182"/>
      <c r="M78" s="182"/>
      <c r="N78" s="183"/>
      <c r="O78" s="143" t="s">
        <v>170</v>
      </c>
    </row>
    <row r="79" spans="1:15" ht="132" customHeight="1">
      <c r="A79" s="122" t="s">
        <v>171</v>
      </c>
      <c r="B79" s="181"/>
      <c r="C79" s="182"/>
      <c r="D79" s="182"/>
      <c r="E79" s="182"/>
      <c r="F79" s="182"/>
      <c r="G79" s="182"/>
      <c r="H79" s="182"/>
      <c r="I79" s="182"/>
      <c r="J79" s="182"/>
      <c r="K79" s="182"/>
      <c r="L79" s="182"/>
      <c r="M79" s="182"/>
      <c r="N79" s="183"/>
      <c r="O79" s="143" t="s">
        <v>172</v>
      </c>
    </row>
    <row r="80" spans="1:15" ht="15" customHeight="1">
      <c r="O80" s="136"/>
    </row>
    <row r="81" spans="1:15" ht="394.9" customHeight="1">
      <c r="A81" s="124" t="s">
        <v>31</v>
      </c>
      <c r="B81" s="184"/>
      <c r="C81" s="185"/>
      <c r="D81" s="185"/>
      <c r="E81" s="185"/>
      <c r="F81" s="185"/>
      <c r="G81" s="185"/>
      <c r="H81" s="185"/>
      <c r="I81" s="185"/>
      <c r="J81" s="185"/>
      <c r="K81" s="185"/>
      <c r="L81" s="185"/>
      <c r="M81" s="185"/>
      <c r="N81" s="185"/>
      <c r="O81" s="135" t="s">
        <v>175</v>
      </c>
    </row>
    <row r="82" spans="1:15" ht="45.6" customHeight="1">
      <c r="A82" s="122" t="s">
        <v>173</v>
      </c>
      <c r="B82" s="173"/>
      <c r="C82" s="174"/>
      <c r="D82" s="174"/>
      <c r="E82" s="174"/>
      <c r="F82" s="174"/>
      <c r="G82" s="174"/>
      <c r="H82" s="174"/>
      <c r="I82" s="174"/>
      <c r="J82" s="174"/>
      <c r="K82" s="174"/>
      <c r="L82" s="174"/>
      <c r="M82" s="174"/>
      <c r="N82" s="175"/>
      <c r="O82" s="133" t="s">
        <v>174</v>
      </c>
    </row>
    <row r="83" spans="1:15" ht="22.5" customHeight="1">
      <c r="A83" s="125" t="s">
        <v>224</v>
      </c>
      <c r="B83" s="153" t="s">
        <v>201</v>
      </c>
      <c r="C83" s="153"/>
      <c r="D83" s="153"/>
      <c r="E83" s="153"/>
      <c r="F83" s="153"/>
      <c r="G83" s="153"/>
      <c r="H83" s="153"/>
      <c r="I83" s="153"/>
      <c r="J83" s="153"/>
      <c r="K83" s="153"/>
      <c r="L83" s="153"/>
      <c r="M83" s="153"/>
      <c r="N83" s="153"/>
      <c r="O83" s="136"/>
    </row>
    <row r="84" spans="1:15" ht="22.5" customHeight="1">
      <c r="A84" s="125" t="s">
        <v>225</v>
      </c>
      <c r="B84" s="153" t="s">
        <v>201</v>
      </c>
      <c r="C84" s="153"/>
      <c r="D84" s="153"/>
      <c r="E84" s="153"/>
      <c r="F84" s="153"/>
      <c r="G84" s="153"/>
      <c r="H84" s="153"/>
      <c r="I84" s="153"/>
      <c r="J84" s="153"/>
      <c r="K84" s="153"/>
      <c r="L84" s="153"/>
      <c r="M84" s="153"/>
      <c r="N84" s="153"/>
      <c r="O84" s="136"/>
    </row>
    <row r="85" spans="1:15">
      <c r="A85" s="125" t="s">
        <v>199</v>
      </c>
      <c r="B85" s="153" t="s">
        <v>200</v>
      </c>
      <c r="C85" s="153"/>
      <c r="D85" s="153"/>
      <c r="E85" s="153"/>
      <c r="F85" s="153"/>
      <c r="G85" s="153"/>
      <c r="H85" s="153"/>
      <c r="I85" s="153"/>
      <c r="J85" s="153"/>
      <c r="K85" s="153"/>
      <c r="L85" s="153"/>
      <c r="M85" s="153"/>
      <c r="N85" s="153"/>
      <c r="O85" s="136"/>
    </row>
  </sheetData>
  <dataConsolidate/>
  <mergeCells count="132">
    <mergeCell ref="A1:N1"/>
    <mergeCell ref="A2:N2"/>
    <mergeCell ref="A6:B6"/>
    <mergeCell ref="D6:N6"/>
    <mergeCell ref="C7:N7"/>
    <mergeCell ref="C9:N9"/>
    <mergeCell ref="C10:N10"/>
    <mergeCell ref="C11:N11"/>
    <mergeCell ref="C38:N38"/>
    <mergeCell ref="C39:N39"/>
    <mergeCell ref="C18:N18"/>
    <mergeCell ref="C19:N19"/>
    <mergeCell ref="C20:N20"/>
    <mergeCell ref="A7:A10"/>
    <mergeCell ref="A41:B41"/>
    <mergeCell ref="D8:N8"/>
    <mergeCell ref="D12:N12"/>
    <mergeCell ref="C16:N16"/>
    <mergeCell ref="A11:A21"/>
    <mergeCell ref="A22:A26"/>
    <mergeCell ref="C13:N13"/>
    <mergeCell ref="C14:N14"/>
    <mergeCell ref="C15:N15"/>
    <mergeCell ref="C17:N17"/>
    <mergeCell ref="C21:N21"/>
    <mergeCell ref="C29:N29"/>
    <mergeCell ref="A60:B60"/>
    <mergeCell ref="C60:G60"/>
    <mergeCell ref="H60:I60"/>
    <mergeCell ref="J60:N60"/>
    <mergeCell ref="C46:N46"/>
    <mergeCell ref="C48:N48"/>
    <mergeCell ref="C50:N50"/>
    <mergeCell ref="C51:N51"/>
    <mergeCell ref="C53:N53"/>
    <mergeCell ref="C52:J52"/>
    <mergeCell ref="C54:J54"/>
    <mergeCell ref="A42:A57"/>
    <mergeCell ref="C42:N42"/>
    <mergeCell ref="C43:N43"/>
    <mergeCell ref="C44:N44"/>
    <mergeCell ref="C45:N45"/>
    <mergeCell ref="C55:N55"/>
    <mergeCell ref="C56:N56"/>
    <mergeCell ref="C57:N57"/>
    <mergeCell ref="A59:B59"/>
    <mergeCell ref="K52:N52"/>
    <mergeCell ref="K54:N54"/>
    <mergeCell ref="A63:B63"/>
    <mergeCell ref="C63:G63"/>
    <mergeCell ref="H63:I63"/>
    <mergeCell ref="J63:N63"/>
    <mergeCell ref="A64:B64"/>
    <mergeCell ref="C64:G64"/>
    <mergeCell ref="H64:I64"/>
    <mergeCell ref="J64:N64"/>
    <mergeCell ref="A61:B61"/>
    <mergeCell ref="C61:G61"/>
    <mergeCell ref="H61:I61"/>
    <mergeCell ref="J61:N61"/>
    <mergeCell ref="A62:B62"/>
    <mergeCell ref="C62:G62"/>
    <mergeCell ref="H62:I62"/>
    <mergeCell ref="J62:N62"/>
    <mergeCell ref="A67:B67"/>
    <mergeCell ref="C67:G67"/>
    <mergeCell ref="H67:I67"/>
    <mergeCell ref="J67:N67"/>
    <mergeCell ref="A68:B68"/>
    <mergeCell ref="C68:G68"/>
    <mergeCell ref="H68:I68"/>
    <mergeCell ref="J68:N68"/>
    <mergeCell ref="A65:B65"/>
    <mergeCell ref="C65:G65"/>
    <mergeCell ref="H65:I65"/>
    <mergeCell ref="J65:N65"/>
    <mergeCell ref="A66:B66"/>
    <mergeCell ref="C66:G66"/>
    <mergeCell ref="H66:I66"/>
    <mergeCell ref="J66:N66"/>
    <mergeCell ref="J72:N72"/>
    <mergeCell ref="A69:B69"/>
    <mergeCell ref="C69:G69"/>
    <mergeCell ref="H69:I69"/>
    <mergeCell ref="J69:N69"/>
    <mergeCell ref="A70:B70"/>
    <mergeCell ref="C70:G70"/>
    <mergeCell ref="H70:I70"/>
    <mergeCell ref="J70:N70"/>
    <mergeCell ref="A71:B71"/>
    <mergeCell ref="C71:G71"/>
    <mergeCell ref="H71:I71"/>
    <mergeCell ref="J71:N71"/>
    <mergeCell ref="A72:B72"/>
    <mergeCell ref="C72:G72"/>
    <mergeCell ref="H72:I72"/>
    <mergeCell ref="B77:N77"/>
    <mergeCell ref="B78:N78"/>
    <mergeCell ref="B79:N79"/>
    <mergeCell ref="B81:N81"/>
    <mergeCell ref="A73:B73"/>
    <mergeCell ref="C73:G73"/>
    <mergeCell ref="H73:I73"/>
    <mergeCell ref="J73:N73"/>
    <mergeCell ref="A74:B74"/>
    <mergeCell ref="C74:G74"/>
    <mergeCell ref="H74:I74"/>
    <mergeCell ref="J74:N74"/>
    <mergeCell ref="B83:N83"/>
    <mergeCell ref="B84:N84"/>
    <mergeCell ref="B85:N85"/>
    <mergeCell ref="A27:A39"/>
    <mergeCell ref="C22:N22"/>
    <mergeCell ref="C23:N23"/>
    <mergeCell ref="C24:N24"/>
    <mergeCell ref="C25:N25"/>
    <mergeCell ref="C26:N26"/>
    <mergeCell ref="C27:N27"/>
    <mergeCell ref="C28:N28"/>
    <mergeCell ref="C30:N30"/>
    <mergeCell ref="C31:N31"/>
    <mergeCell ref="C32:N32"/>
    <mergeCell ref="C33:N33"/>
    <mergeCell ref="C34:N34"/>
    <mergeCell ref="C35:N35"/>
    <mergeCell ref="C36:N36"/>
    <mergeCell ref="C37:N37"/>
    <mergeCell ref="C49:N49"/>
    <mergeCell ref="D47:N47"/>
    <mergeCell ref="B82:N82"/>
    <mergeCell ref="A76:B76"/>
    <mergeCell ref="C76:N76"/>
  </mergeCells>
  <phoneticPr fontId="1"/>
  <dataValidations count="3">
    <dataValidation type="list" errorStyle="warning" allowBlank="1" showInputMessage="1" showErrorMessage="1" sqref="C8">
      <formula1>"一般財団法人,一般社団法人,公益財団法人,公益社団法人,社会福祉法人,特定非営利活動法人,医療法人"</formula1>
    </dataValidation>
    <dataValidation type="list" allowBlank="1" showInputMessage="1" showErrorMessage="1" sqref="C47 C12">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OrEqual" allowBlank="1" showInputMessage="1" showErrorMessage="1" sqref="C30:N30">
      <formula1>0</formula1>
    </dataValidation>
  </dataValidations>
  <pageMargins left="0.7" right="0.7" top="0.75" bottom="0.75" header="0.3" footer="0.3"/>
  <pageSetup paperSize="9" scale="58" orientation="portrait" r:id="rId1"/>
  <rowBreaks count="2" manualBreakCount="2">
    <brk id="40" max="13" man="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T10"/>
  <sheetViews>
    <sheetView workbookViewId="0">
      <selection activeCell="T32" sqref="T32"/>
    </sheetView>
  </sheetViews>
  <sheetFormatPr defaultColWidth="8.875" defaultRowHeight="18.75"/>
  <cols>
    <col min="1" max="16384" width="8.875" style="114"/>
  </cols>
  <sheetData>
    <row r="10" spans="20:20">
      <c r="T10" s="123"/>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8"/>
  <sheetViews>
    <sheetView view="pageBreakPreview" topLeftCell="A79" zoomScale="136" zoomScaleNormal="86" zoomScaleSheetLayoutView="136" workbookViewId="0">
      <selection activeCell="B106" sqref="B106"/>
    </sheetView>
  </sheetViews>
  <sheetFormatPr defaultColWidth="9" defaultRowHeight="12"/>
  <cols>
    <col min="1" max="1" width="14" style="15" customWidth="1"/>
    <col min="2" max="2" width="10.25" style="15" customWidth="1"/>
    <col min="3" max="3" width="5.5" style="15" customWidth="1"/>
    <col min="4" max="4" width="21.375" style="15" customWidth="1"/>
    <col min="5" max="5" width="8.25" style="15" customWidth="1"/>
    <col min="6" max="6" width="2.5" style="19" customWidth="1"/>
    <col min="7" max="7" width="6.375" style="15" customWidth="1"/>
    <col min="8" max="8" width="6" style="15" customWidth="1"/>
    <col min="9" max="9" width="2.5" style="15" customWidth="1"/>
    <col min="10" max="10" width="6.375" style="15" customWidth="1"/>
    <col min="11" max="11" width="6" style="15" customWidth="1"/>
    <col min="12" max="12" width="2.5" style="19" customWidth="1"/>
    <col min="13" max="13" width="13.625" style="15" customWidth="1"/>
    <col min="14" max="14" width="10.625" style="15" bestFit="1" customWidth="1"/>
    <col min="15" max="15" width="2.625" style="15" customWidth="1"/>
    <col min="16" max="16384" width="9" style="15"/>
  </cols>
  <sheetData>
    <row r="1" spans="1:12" ht="12" customHeight="1"/>
    <row r="2" spans="1:12" ht="17.25">
      <c r="A2" s="81" t="s">
        <v>222</v>
      </c>
      <c r="B2" s="21"/>
      <c r="C2" s="82"/>
      <c r="D2" s="22"/>
      <c r="E2" s="23"/>
      <c r="F2" s="23"/>
      <c r="G2" s="24"/>
      <c r="H2" s="25"/>
      <c r="I2" s="24"/>
    </row>
    <row r="3" spans="1:12" ht="14.25">
      <c r="A3" s="229" t="s">
        <v>21</v>
      </c>
      <c r="B3" s="229"/>
      <c r="C3" s="229"/>
      <c r="D3" s="110" t="s">
        <v>22</v>
      </c>
      <c r="F3" s="15"/>
      <c r="J3" s="19"/>
      <c r="L3" s="15"/>
    </row>
    <row r="4" spans="1:12" ht="14.25">
      <c r="A4" s="230" t="s">
        <v>137</v>
      </c>
      <c r="B4" s="230"/>
      <c r="C4" s="231"/>
      <c r="D4" s="341"/>
      <c r="E4" s="232" t="s">
        <v>220</v>
      </c>
      <c r="F4" s="233"/>
      <c r="G4" s="233"/>
      <c r="H4" s="233"/>
      <c r="I4" s="233"/>
      <c r="J4" s="233"/>
      <c r="K4" s="233"/>
      <c r="L4" s="15"/>
    </row>
    <row r="5" spans="1:12" ht="13.15" customHeight="1">
      <c r="A5" s="251" t="s">
        <v>24</v>
      </c>
      <c r="B5" s="251"/>
      <c r="C5" s="251"/>
      <c r="D5" s="342"/>
      <c r="E5" s="232" t="s">
        <v>227</v>
      </c>
      <c r="F5" s="233"/>
      <c r="G5" s="233"/>
      <c r="H5" s="233"/>
      <c r="I5" s="233"/>
      <c r="J5" s="233"/>
      <c r="K5" s="233"/>
      <c r="L5" s="15"/>
    </row>
    <row r="6" spans="1:12" ht="14.25">
      <c r="A6" s="252" t="s">
        <v>26</v>
      </c>
      <c r="B6" s="252"/>
      <c r="C6" s="252"/>
      <c r="D6" s="26">
        <f>M71</f>
        <v>0</v>
      </c>
      <c r="E6" s="232" t="s">
        <v>228</v>
      </c>
      <c r="F6" s="233"/>
      <c r="G6" s="233"/>
      <c r="H6" s="233"/>
      <c r="I6" s="233"/>
      <c r="J6" s="233"/>
      <c r="K6" s="233"/>
      <c r="L6" s="15"/>
    </row>
    <row r="8" spans="1:12" ht="14.25">
      <c r="A8" s="234" t="s">
        <v>27</v>
      </c>
      <c r="B8" s="234"/>
      <c r="C8" s="234"/>
      <c r="D8" s="234"/>
      <c r="E8" s="234"/>
      <c r="F8" s="235" t="s">
        <v>28</v>
      </c>
      <c r="G8" s="236"/>
      <c r="H8" s="237"/>
      <c r="I8" s="241" t="s">
        <v>102</v>
      </c>
      <c r="J8" s="242"/>
      <c r="K8" s="243"/>
    </row>
    <row r="9" spans="1:12" ht="14.25">
      <c r="A9" s="27" t="s">
        <v>30</v>
      </c>
      <c r="B9" s="247" t="s">
        <v>31</v>
      </c>
      <c r="C9" s="247"/>
      <c r="D9" s="247"/>
      <c r="E9" s="247"/>
      <c r="F9" s="238"/>
      <c r="G9" s="239"/>
      <c r="H9" s="240"/>
      <c r="I9" s="244"/>
      <c r="J9" s="245"/>
      <c r="K9" s="246"/>
    </row>
    <row r="10" spans="1:12" ht="14.25">
      <c r="A10" s="28">
        <v>1</v>
      </c>
      <c r="B10" s="248"/>
      <c r="C10" s="248"/>
      <c r="D10" s="248"/>
      <c r="E10" s="248"/>
      <c r="F10" s="249" t="str">
        <f>IF(SUMIF(C21:C70,A10,M21:M70)=0,"",SUMIF(C21:C70,A10,M21:M70))</f>
        <v/>
      </c>
      <c r="G10" s="249"/>
      <c r="H10" s="249"/>
      <c r="I10" s="250" t="str">
        <f t="shared" ref="I10:I16" si="0">IF(ISERROR(F10/F$17), "", F10/F$17)</f>
        <v/>
      </c>
      <c r="J10" s="250"/>
      <c r="K10" s="250"/>
    </row>
    <row r="11" spans="1:12" ht="14.25">
      <c r="A11" s="28"/>
      <c r="B11" s="248"/>
      <c r="C11" s="248"/>
      <c r="D11" s="248"/>
      <c r="E11" s="248"/>
      <c r="F11" s="249" t="str">
        <f>IF(SUMIF(C21:C70,A11,M21:M70)=0,"",SUMIF(C21:C70,A11,M21:M70))</f>
        <v/>
      </c>
      <c r="G11" s="249"/>
      <c r="H11" s="249"/>
      <c r="I11" s="250" t="str">
        <f t="shared" si="0"/>
        <v/>
      </c>
      <c r="J11" s="250"/>
      <c r="K11" s="250"/>
    </row>
    <row r="12" spans="1:12" ht="14.25">
      <c r="A12" s="28"/>
      <c r="B12" s="248"/>
      <c r="C12" s="248"/>
      <c r="D12" s="248"/>
      <c r="E12" s="248"/>
      <c r="F12" s="249" t="str">
        <f>IF(SUMIF(C21:C70,A12,M21:M70)=0,"",SUMIF(C21:C70,A12,M21:M70))</f>
        <v/>
      </c>
      <c r="G12" s="249"/>
      <c r="H12" s="249"/>
      <c r="I12" s="250" t="str">
        <f t="shared" si="0"/>
        <v/>
      </c>
      <c r="J12" s="250"/>
      <c r="K12" s="250"/>
    </row>
    <row r="13" spans="1:12" ht="14.25">
      <c r="A13" s="28"/>
      <c r="B13" s="248"/>
      <c r="C13" s="248"/>
      <c r="D13" s="248"/>
      <c r="E13" s="248"/>
      <c r="F13" s="249" t="str">
        <f>IF(SUMIF(C22:C71,A13,M22:M71)=0,"",SUMIF(C22:C71,A13,M22:M71))</f>
        <v/>
      </c>
      <c r="G13" s="249"/>
      <c r="H13" s="249"/>
      <c r="I13" s="250" t="str">
        <f t="shared" si="0"/>
        <v/>
      </c>
      <c r="J13" s="250"/>
      <c r="K13" s="250"/>
    </row>
    <row r="14" spans="1:12" ht="14.25">
      <c r="A14" s="28"/>
      <c r="B14" s="248"/>
      <c r="C14" s="248"/>
      <c r="D14" s="248"/>
      <c r="E14" s="248"/>
      <c r="F14" s="249" t="str">
        <f>IF(SUMIF(C21:C70,A14,M21:M70)=0,"",SUMIF(C21:C70,A14,M21:M70))</f>
        <v/>
      </c>
      <c r="G14" s="249"/>
      <c r="H14" s="249"/>
      <c r="I14" s="250" t="str">
        <f t="shared" si="0"/>
        <v/>
      </c>
      <c r="J14" s="250"/>
      <c r="K14" s="250"/>
    </row>
    <row r="15" spans="1:12" ht="14.25">
      <c r="A15" s="28"/>
      <c r="B15" s="248"/>
      <c r="C15" s="248"/>
      <c r="D15" s="248"/>
      <c r="E15" s="248"/>
      <c r="F15" s="249" t="str">
        <f>IF(SUMIF(C21:C70,A15,M21:M70)=0,"",SUMIF(C21:C70,A15,M21:M70))</f>
        <v/>
      </c>
      <c r="G15" s="249"/>
      <c r="H15" s="249"/>
      <c r="I15" s="250" t="str">
        <f t="shared" si="0"/>
        <v/>
      </c>
      <c r="J15" s="250"/>
      <c r="K15" s="250"/>
    </row>
    <row r="16" spans="1:12" ht="14.25">
      <c r="A16" s="28"/>
      <c r="B16" s="248"/>
      <c r="C16" s="248"/>
      <c r="D16" s="248"/>
      <c r="E16" s="248"/>
      <c r="F16" s="249" t="str">
        <f>IF(SUMIF(C21:C70,A16,M21:M70)=0,"",SUMIF(C21:C70,A16,M21:M70))</f>
        <v/>
      </c>
      <c r="G16" s="249"/>
      <c r="H16" s="249"/>
      <c r="I16" s="250" t="str">
        <f t="shared" si="0"/>
        <v/>
      </c>
      <c r="J16" s="250"/>
      <c r="K16" s="250"/>
    </row>
    <row r="17" spans="1:14" ht="14.25">
      <c r="A17" s="31"/>
      <c r="B17" s="253" t="s">
        <v>35</v>
      </c>
      <c r="C17" s="253"/>
      <c r="D17" s="253"/>
      <c r="E17" s="253"/>
      <c r="F17" s="254" t="str">
        <f>IF(SUM(F10:H16)=0,"",SUM(F10:H16))</f>
        <v/>
      </c>
      <c r="G17" s="254"/>
      <c r="H17" s="254"/>
      <c r="I17" s="250" t="str">
        <f>IF(SUM(I10:K16)=0,"",SUM(I10:K16))</f>
        <v/>
      </c>
      <c r="J17" s="250"/>
      <c r="K17" s="250"/>
    </row>
    <row r="19" spans="1:14" s="19" customFormat="1" ht="13.35" customHeight="1">
      <c r="A19" s="256" t="s">
        <v>36</v>
      </c>
      <c r="B19" s="258" t="s">
        <v>37</v>
      </c>
      <c r="C19" s="258" t="s">
        <v>30</v>
      </c>
      <c r="D19" s="260" t="s">
        <v>38</v>
      </c>
      <c r="E19" s="261"/>
      <c r="F19" s="261"/>
      <c r="G19" s="261"/>
      <c r="H19" s="261"/>
      <c r="I19" s="261"/>
      <c r="J19" s="261"/>
      <c r="K19" s="261"/>
      <c r="L19" s="261"/>
      <c r="M19" s="261"/>
      <c r="N19" s="262"/>
    </row>
    <row r="20" spans="1:14" s="19" customFormat="1" ht="24">
      <c r="A20" s="257"/>
      <c r="B20" s="259"/>
      <c r="C20" s="259"/>
      <c r="D20" s="35" t="s">
        <v>39</v>
      </c>
      <c r="E20" s="83" t="s">
        <v>103</v>
      </c>
      <c r="F20" s="35" t="s">
        <v>41</v>
      </c>
      <c r="G20" s="35" t="s">
        <v>42</v>
      </c>
      <c r="H20" s="35" t="s">
        <v>43</v>
      </c>
      <c r="I20" s="35" t="s">
        <v>41</v>
      </c>
      <c r="J20" s="35" t="s">
        <v>42</v>
      </c>
      <c r="K20" s="35" t="s">
        <v>43</v>
      </c>
      <c r="L20" s="37"/>
      <c r="M20" s="84" t="s">
        <v>44</v>
      </c>
      <c r="N20" s="35" t="s">
        <v>104</v>
      </c>
    </row>
    <row r="21" spans="1:14">
      <c r="A21" s="85"/>
      <c r="B21" s="66" t="str">
        <f>IF(SUM(M21:M25)=0,"",SUM(M21:M25))</f>
        <v/>
      </c>
      <c r="C21" s="42"/>
      <c r="D21" s="86"/>
      <c r="E21" s="87"/>
      <c r="F21" s="54" t="str">
        <f t="shared" ref="F21:F70" si="1">IF(E21="","","×")</f>
        <v/>
      </c>
      <c r="G21" s="88"/>
      <c r="H21" s="89"/>
      <c r="I21" s="54" t="str">
        <f t="shared" ref="I21:I70" si="2">IF(G21="","","×")</f>
        <v/>
      </c>
      <c r="J21" s="88"/>
      <c r="K21" s="89"/>
      <c r="L21" s="90" t="str">
        <f t="shared" ref="L21:L70" si="3">IF(J21="","","＝")</f>
        <v/>
      </c>
      <c r="M21" s="66" t="str">
        <f>IF(E21*IF(G21="",1,G21)*IF(J21="",1,J21)=0,"",E21*IF(G21="",1,G21)*IF(J21="",1,J21))</f>
        <v/>
      </c>
      <c r="N21" s="91"/>
    </row>
    <row r="22" spans="1:14">
      <c r="A22" s="92"/>
      <c r="B22" s="68"/>
      <c r="C22" s="42"/>
      <c r="D22" s="93"/>
      <c r="E22" s="94"/>
      <c r="F22" s="54" t="str">
        <f t="shared" si="1"/>
        <v/>
      </c>
      <c r="G22" s="95"/>
      <c r="H22" s="96"/>
      <c r="I22" s="54" t="str">
        <f t="shared" si="2"/>
        <v/>
      </c>
      <c r="J22" s="95"/>
      <c r="K22" s="96"/>
      <c r="L22" s="97" t="str">
        <f t="shared" si="3"/>
        <v/>
      </c>
      <c r="M22" s="68" t="str">
        <f t="shared" ref="M22:M70" si="4">IF(E22*IF(G22="",1,G22)*IF(J22="",1,J22)=0,"",E22*IF(G22="",1,G22)*IF(J22="",1,J22))</f>
        <v/>
      </c>
      <c r="N22" s="98"/>
    </row>
    <row r="23" spans="1:14">
      <c r="A23" s="92"/>
      <c r="B23" s="68"/>
      <c r="C23" s="42"/>
      <c r="D23" s="93"/>
      <c r="E23" s="94"/>
      <c r="F23" s="54" t="str">
        <f t="shared" si="1"/>
        <v/>
      </c>
      <c r="G23" s="95"/>
      <c r="H23" s="96"/>
      <c r="I23" s="54" t="str">
        <f t="shared" si="2"/>
        <v/>
      </c>
      <c r="J23" s="95"/>
      <c r="K23" s="96"/>
      <c r="L23" s="97" t="str">
        <f t="shared" si="3"/>
        <v/>
      </c>
      <c r="M23" s="68" t="str">
        <f t="shared" si="4"/>
        <v/>
      </c>
      <c r="N23" s="98"/>
    </row>
    <row r="24" spans="1:14">
      <c r="A24" s="92"/>
      <c r="B24" s="68"/>
      <c r="C24" s="42"/>
      <c r="D24" s="93"/>
      <c r="E24" s="94"/>
      <c r="F24" s="54" t="str">
        <f t="shared" si="1"/>
        <v/>
      </c>
      <c r="G24" s="95"/>
      <c r="H24" s="96"/>
      <c r="I24" s="54" t="str">
        <f t="shared" si="2"/>
        <v/>
      </c>
      <c r="J24" s="95"/>
      <c r="K24" s="96"/>
      <c r="L24" s="97" t="str">
        <f t="shared" si="3"/>
        <v/>
      </c>
      <c r="M24" s="68" t="str">
        <f t="shared" si="4"/>
        <v/>
      </c>
      <c r="N24" s="98"/>
    </row>
    <row r="25" spans="1:14">
      <c r="A25" s="92"/>
      <c r="B25" s="68"/>
      <c r="C25" s="59"/>
      <c r="D25" s="93"/>
      <c r="E25" s="94"/>
      <c r="F25" s="54" t="str">
        <f t="shared" si="1"/>
        <v/>
      </c>
      <c r="G25" s="95"/>
      <c r="H25" s="96"/>
      <c r="I25" s="54" t="str">
        <f t="shared" si="2"/>
        <v/>
      </c>
      <c r="J25" s="95"/>
      <c r="K25" s="96"/>
      <c r="L25" s="99" t="str">
        <f t="shared" si="3"/>
        <v/>
      </c>
      <c r="M25" s="74" t="str">
        <f t="shared" si="4"/>
        <v/>
      </c>
      <c r="N25" s="98"/>
    </row>
    <row r="26" spans="1:14">
      <c r="A26" s="85"/>
      <c r="B26" s="66" t="str">
        <f>IF(SUM(M26:M30)=0,"",SUM(M26:M30))</f>
        <v/>
      </c>
      <c r="C26" s="42"/>
      <c r="D26" s="86"/>
      <c r="E26" s="87"/>
      <c r="F26" s="45" t="str">
        <f t="shared" si="1"/>
        <v/>
      </c>
      <c r="G26" s="88"/>
      <c r="H26" s="89"/>
      <c r="I26" s="45" t="str">
        <f t="shared" si="2"/>
        <v/>
      </c>
      <c r="J26" s="88"/>
      <c r="K26" s="89"/>
      <c r="L26" s="90" t="str">
        <f t="shared" si="3"/>
        <v/>
      </c>
      <c r="M26" s="66" t="str">
        <f t="shared" si="4"/>
        <v/>
      </c>
      <c r="N26" s="91"/>
    </row>
    <row r="27" spans="1:14">
      <c r="A27" s="92"/>
      <c r="B27" s="68"/>
      <c r="C27" s="42"/>
      <c r="D27" s="93"/>
      <c r="E27" s="94"/>
      <c r="F27" s="54" t="str">
        <f t="shared" si="1"/>
        <v/>
      </c>
      <c r="G27" s="95"/>
      <c r="H27" s="96"/>
      <c r="I27" s="54" t="str">
        <f t="shared" si="2"/>
        <v/>
      </c>
      <c r="J27" s="95"/>
      <c r="K27" s="96"/>
      <c r="L27" s="97" t="str">
        <f t="shared" si="3"/>
        <v/>
      </c>
      <c r="M27" s="68" t="str">
        <f t="shared" si="4"/>
        <v/>
      </c>
      <c r="N27" s="98"/>
    </row>
    <row r="28" spans="1:14">
      <c r="A28" s="92"/>
      <c r="B28" s="68"/>
      <c r="C28" s="42"/>
      <c r="D28" s="93"/>
      <c r="E28" s="94"/>
      <c r="F28" s="54" t="str">
        <f t="shared" si="1"/>
        <v/>
      </c>
      <c r="G28" s="95"/>
      <c r="H28" s="96"/>
      <c r="I28" s="54" t="str">
        <f t="shared" si="2"/>
        <v/>
      </c>
      <c r="J28" s="95"/>
      <c r="K28" s="96"/>
      <c r="L28" s="97" t="str">
        <f t="shared" si="3"/>
        <v/>
      </c>
      <c r="M28" s="68" t="str">
        <f t="shared" si="4"/>
        <v/>
      </c>
      <c r="N28" s="98"/>
    </row>
    <row r="29" spans="1:14">
      <c r="A29" s="92"/>
      <c r="B29" s="68"/>
      <c r="C29" s="42"/>
      <c r="D29" s="93"/>
      <c r="E29" s="94"/>
      <c r="F29" s="54" t="str">
        <f t="shared" si="1"/>
        <v/>
      </c>
      <c r="G29" s="95"/>
      <c r="H29" s="96"/>
      <c r="I29" s="54" t="str">
        <f t="shared" si="2"/>
        <v/>
      </c>
      <c r="J29" s="95"/>
      <c r="K29" s="96"/>
      <c r="L29" s="97" t="str">
        <f t="shared" si="3"/>
        <v/>
      </c>
      <c r="M29" s="68" t="str">
        <f t="shared" si="4"/>
        <v/>
      </c>
      <c r="N29" s="98"/>
    </row>
    <row r="30" spans="1:14">
      <c r="A30" s="92"/>
      <c r="B30" s="68"/>
      <c r="C30" s="59"/>
      <c r="D30" s="93"/>
      <c r="E30" s="100"/>
      <c r="F30" s="61" t="str">
        <f t="shared" si="1"/>
        <v/>
      </c>
      <c r="G30" s="95"/>
      <c r="H30" s="96"/>
      <c r="I30" s="61" t="str">
        <f t="shared" si="2"/>
        <v/>
      </c>
      <c r="J30" s="95"/>
      <c r="K30" s="96"/>
      <c r="L30" s="99" t="str">
        <f t="shared" si="3"/>
        <v/>
      </c>
      <c r="M30" s="74" t="str">
        <f t="shared" si="4"/>
        <v/>
      </c>
      <c r="N30" s="101"/>
    </row>
    <row r="31" spans="1:14">
      <c r="A31" s="85"/>
      <c r="B31" s="66" t="str">
        <f>IF(SUM(M31:M35)=0,"",SUM(M31:M35))</f>
        <v/>
      </c>
      <c r="C31" s="73"/>
      <c r="D31" s="86"/>
      <c r="E31" s="87"/>
      <c r="F31" s="45" t="str">
        <f t="shared" si="1"/>
        <v/>
      </c>
      <c r="G31" s="88"/>
      <c r="H31" s="89"/>
      <c r="I31" s="45" t="str">
        <f t="shared" si="2"/>
        <v/>
      </c>
      <c r="J31" s="88"/>
      <c r="K31" s="89"/>
      <c r="L31" s="90" t="str">
        <f t="shared" si="3"/>
        <v/>
      </c>
      <c r="M31" s="66" t="str">
        <f t="shared" si="4"/>
        <v/>
      </c>
      <c r="N31" s="91"/>
    </row>
    <row r="32" spans="1:14">
      <c r="A32" s="92"/>
      <c r="B32" s="68"/>
      <c r="C32" s="42"/>
      <c r="D32" s="93"/>
      <c r="E32" s="94"/>
      <c r="F32" s="150" t="str">
        <f t="shared" si="1"/>
        <v/>
      </c>
      <c r="G32" s="148"/>
      <c r="H32" s="149"/>
      <c r="I32" s="150" t="str">
        <f t="shared" si="2"/>
        <v/>
      </c>
      <c r="J32" s="148"/>
      <c r="K32" s="149"/>
      <c r="L32" s="97" t="str">
        <f t="shared" si="3"/>
        <v/>
      </c>
      <c r="M32" s="68" t="str">
        <f t="shared" si="4"/>
        <v/>
      </c>
      <c r="N32" s="98"/>
    </row>
    <row r="33" spans="1:14">
      <c r="A33" s="92"/>
      <c r="B33" s="68"/>
      <c r="C33" s="42"/>
      <c r="D33" s="93"/>
      <c r="E33" s="94"/>
      <c r="F33" s="150" t="str">
        <f t="shared" si="1"/>
        <v/>
      </c>
      <c r="G33" s="148"/>
      <c r="H33" s="149"/>
      <c r="I33" s="150" t="str">
        <f t="shared" si="2"/>
        <v/>
      </c>
      <c r="J33" s="148"/>
      <c r="K33" s="149"/>
      <c r="L33" s="97" t="str">
        <f t="shared" si="3"/>
        <v/>
      </c>
      <c r="M33" s="68" t="str">
        <f t="shared" si="4"/>
        <v/>
      </c>
      <c r="N33" s="98"/>
    </row>
    <row r="34" spans="1:14">
      <c r="A34" s="92"/>
      <c r="B34" s="68"/>
      <c r="C34" s="42"/>
      <c r="D34" s="93"/>
      <c r="E34" s="94"/>
      <c r="F34" s="150" t="str">
        <f t="shared" si="1"/>
        <v/>
      </c>
      <c r="G34" s="148"/>
      <c r="H34" s="149"/>
      <c r="I34" s="150" t="str">
        <f t="shared" si="2"/>
        <v/>
      </c>
      <c r="J34" s="148"/>
      <c r="K34" s="149"/>
      <c r="L34" s="97" t="str">
        <f t="shared" si="3"/>
        <v/>
      </c>
      <c r="M34" s="68" t="str">
        <f t="shared" si="4"/>
        <v/>
      </c>
      <c r="N34" s="98"/>
    </row>
    <row r="35" spans="1:14">
      <c r="A35" s="102"/>
      <c r="B35" s="74"/>
      <c r="C35" s="59"/>
      <c r="D35" s="103"/>
      <c r="E35" s="100"/>
      <c r="F35" s="61" t="str">
        <f t="shared" si="1"/>
        <v/>
      </c>
      <c r="G35" s="151"/>
      <c r="H35" s="152"/>
      <c r="I35" s="61" t="str">
        <f t="shared" si="2"/>
        <v/>
      </c>
      <c r="J35" s="151"/>
      <c r="K35" s="152"/>
      <c r="L35" s="99" t="str">
        <f t="shared" si="3"/>
        <v/>
      </c>
      <c r="M35" s="74" t="str">
        <f t="shared" si="4"/>
        <v/>
      </c>
      <c r="N35" s="101"/>
    </row>
    <row r="36" spans="1:14">
      <c r="A36" s="104"/>
      <c r="B36" s="68" t="str">
        <f>IF(SUM(M36:M40)=0,"",SUM(M36:M40))</f>
        <v/>
      </c>
      <c r="C36" s="42"/>
      <c r="D36" s="93"/>
      <c r="E36" s="94"/>
      <c r="F36" s="54" t="str">
        <f t="shared" si="1"/>
        <v/>
      </c>
      <c r="G36" s="148"/>
      <c r="H36" s="149"/>
      <c r="I36" s="54" t="str">
        <f t="shared" si="2"/>
        <v/>
      </c>
      <c r="J36" s="148"/>
      <c r="K36" s="149"/>
      <c r="L36" s="97" t="str">
        <f t="shared" si="3"/>
        <v/>
      </c>
      <c r="M36" s="68" t="str">
        <f t="shared" si="4"/>
        <v/>
      </c>
      <c r="N36" s="98"/>
    </row>
    <row r="37" spans="1:14">
      <c r="A37" s="92"/>
      <c r="B37" s="68"/>
      <c r="C37" s="42"/>
      <c r="D37" s="93"/>
      <c r="E37" s="94"/>
      <c r="F37" s="54" t="str">
        <f t="shared" si="1"/>
        <v/>
      </c>
      <c r="G37" s="95"/>
      <c r="H37" s="96"/>
      <c r="I37" s="54" t="str">
        <f t="shared" si="2"/>
        <v/>
      </c>
      <c r="J37" s="95"/>
      <c r="K37" s="96"/>
      <c r="L37" s="97" t="str">
        <f t="shared" si="3"/>
        <v/>
      </c>
      <c r="M37" s="68" t="str">
        <f t="shared" si="4"/>
        <v/>
      </c>
      <c r="N37" s="98"/>
    </row>
    <row r="38" spans="1:14">
      <c r="A38" s="92"/>
      <c r="B38" s="68"/>
      <c r="C38" s="42"/>
      <c r="D38" s="93"/>
      <c r="E38" s="94"/>
      <c r="F38" s="54" t="str">
        <f t="shared" si="1"/>
        <v/>
      </c>
      <c r="G38" s="95"/>
      <c r="H38" s="96"/>
      <c r="I38" s="54" t="str">
        <f t="shared" si="2"/>
        <v/>
      </c>
      <c r="J38" s="95"/>
      <c r="K38" s="96"/>
      <c r="L38" s="97" t="str">
        <f t="shared" si="3"/>
        <v/>
      </c>
      <c r="M38" s="68" t="str">
        <f t="shared" si="4"/>
        <v/>
      </c>
      <c r="N38" s="98"/>
    </row>
    <row r="39" spans="1:14">
      <c r="A39" s="92"/>
      <c r="B39" s="68"/>
      <c r="C39" s="42"/>
      <c r="D39" s="93"/>
      <c r="E39" s="94"/>
      <c r="F39" s="54" t="str">
        <f t="shared" si="1"/>
        <v/>
      </c>
      <c r="G39" s="95"/>
      <c r="H39" s="96"/>
      <c r="I39" s="54" t="str">
        <f t="shared" si="2"/>
        <v/>
      </c>
      <c r="J39" s="95"/>
      <c r="K39" s="96"/>
      <c r="L39" s="97" t="str">
        <f t="shared" si="3"/>
        <v/>
      </c>
      <c r="M39" s="68" t="str">
        <f t="shared" si="4"/>
        <v/>
      </c>
      <c r="N39" s="98"/>
    </row>
    <row r="40" spans="1:14" ht="12" customHeight="1">
      <c r="A40" s="92"/>
      <c r="B40" s="68"/>
      <c r="C40" s="59"/>
      <c r="D40" s="93"/>
      <c r="E40" s="100"/>
      <c r="F40" s="54" t="str">
        <f t="shared" si="1"/>
        <v/>
      </c>
      <c r="G40" s="95"/>
      <c r="H40" s="96"/>
      <c r="I40" s="54" t="str">
        <f t="shared" si="2"/>
        <v/>
      </c>
      <c r="J40" s="95"/>
      <c r="K40" s="96"/>
      <c r="L40" s="99" t="str">
        <f t="shared" si="3"/>
        <v/>
      </c>
      <c r="M40" s="74" t="str">
        <f t="shared" si="4"/>
        <v/>
      </c>
      <c r="N40" s="98"/>
    </row>
    <row r="41" spans="1:14">
      <c r="A41" s="85"/>
      <c r="B41" s="66" t="str">
        <f>IF(SUM(M41:M45)=0,"",SUM(M41:M45))</f>
        <v/>
      </c>
      <c r="C41" s="42"/>
      <c r="D41" s="86"/>
      <c r="E41" s="87"/>
      <c r="F41" s="45" t="str">
        <f t="shared" si="1"/>
        <v/>
      </c>
      <c r="G41" s="88"/>
      <c r="H41" s="89"/>
      <c r="I41" s="45" t="str">
        <f t="shared" si="2"/>
        <v/>
      </c>
      <c r="J41" s="88"/>
      <c r="K41" s="89"/>
      <c r="L41" s="90" t="str">
        <f t="shared" si="3"/>
        <v/>
      </c>
      <c r="M41" s="66" t="str">
        <f t="shared" si="4"/>
        <v/>
      </c>
      <c r="N41" s="91"/>
    </row>
    <row r="42" spans="1:14">
      <c r="A42" s="92"/>
      <c r="B42" s="68"/>
      <c r="C42" s="42"/>
      <c r="D42" s="93"/>
      <c r="E42" s="94"/>
      <c r="F42" s="54" t="str">
        <f t="shared" si="1"/>
        <v/>
      </c>
      <c r="G42" s="95"/>
      <c r="H42" s="96"/>
      <c r="I42" s="54" t="str">
        <f t="shared" si="2"/>
        <v/>
      </c>
      <c r="J42" s="95"/>
      <c r="K42" s="96"/>
      <c r="L42" s="97" t="str">
        <f t="shared" si="3"/>
        <v/>
      </c>
      <c r="M42" s="68" t="str">
        <f t="shared" si="4"/>
        <v/>
      </c>
      <c r="N42" s="98"/>
    </row>
    <row r="43" spans="1:14">
      <c r="A43" s="92"/>
      <c r="B43" s="68"/>
      <c r="C43" s="42"/>
      <c r="D43" s="93"/>
      <c r="E43" s="94"/>
      <c r="F43" s="54" t="str">
        <f t="shared" si="1"/>
        <v/>
      </c>
      <c r="G43" s="95"/>
      <c r="H43" s="96"/>
      <c r="I43" s="54" t="str">
        <f t="shared" si="2"/>
        <v/>
      </c>
      <c r="J43" s="95"/>
      <c r="K43" s="96"/>
      <c r="L43" s="97" t="str">
        <f t="shared" si="3"/>
        <v/>
      </c>
      <c r="M43" s="68" t="str">
        <f t="shared" si="4"/>
        <v/>
      </c>
      <c r="N43" s="98"/>
    </row>
    <row r="44" spans="1:14">
      <c r="A44" s="92"/>
      <c r="B44" s="68"/>
      <c r="C44" s="42"/>
      <c r="D44" s="93"/>
      <c r="E44" s="94"/>
      <c r="F44" s="54" t="str">
        <f t="shared" si="1"/>
        <v/>
      </c>
      <c r="G44" s="95"/>
      <c r="H44" s="96"/>
      <c r="I44" s="54" t="str">
        <f t="shared" si="2"/>
        <v/>
      </c>
      <c r="J44" s="95"/>
      <c r="K44" s="96"/>
      <c r="L44" s="97" t="str">
        <f t="shared" si="3"/>
        <v/>
      </c>
      <c r="M44" s="68" t="str">
        <f t="shared" si="4"/>
        <v/>
      </c>
      <c r="N44" s="98"/>
    </row>
    <row r="45" spans="1:14">
      <c r="A45" s="92"/>
      <c r="B45" s="68"/>
      <c r="C45" s="59"/>
      <c r="D45" s="93"/>
      <c r="E45" s="94"/>
      <c r="F45" s="61" t="str">
        <f t="shared" si="1"/>
        <v/>
      </c>
      <c r="G45" s="95"/>
      <c r="H45" s="96"/>
      <c r="I45" s="61" t="str">
        <f t="shared" si="2"/>
        <v/>
      </c>
      <c r="J45" s="95"/>
      <c r="K45" s="96"/>
      <c r="L45" s="99" t="str">
        <f t="shared" si="3"/>
        <v/>
      </c>
      <c r="M45" s="74" t="str">
        <f t="shared" si="4"/>
        <v/>
      </c>
      <c r="N45" s="98"/>
    </row>
    <row r="46" spans="1:14">
      <c r="A46" s="85"/>
      <c r="B46" s="66" t="str">
        <f>IF(SUM(M46:M50)=0,"",SUM(M46:M50))</f>
        <v/>
      </c>
      <c r="C46" s="73"/>
      <c r="D46" s="86"/>
      <c r="E46" s="87"/>
      <c r="F46" s="45" t="str">
        <f t="shared" si="1"/>
        <v/>
      </c>
      <c r="G46" s="88"/>
      <c r="H46" s="89"/>
      <c r="I46" s="45" t="str">
        <f t="shared" si="2"/>
        <v/>
      </c>
      <c r="J46" s="88"/>
      <c r="K46" s="89"/>
      <c r="L46" s="90" t="str">
        <f t="shared" si="3"/>
        <v/>
      </c>
      <c r="M46" s="66" t="str">
        <f t="shared" si="4"/>
        <v/>
      </c>
      <c r="N46" s="91"/>
    </row>
    <row r="47" spans="1:14">
      <c r="A47" s="92"/>
      <c r="B47" s="68"/>
      <c r="C47" s="42"/>
      <c r="D47" s="93"/>
      <c r="E47" s="94"/>
      <c r="F47" s="150" t="str">
        <f t="shared" si="1"/>
        <v/>
      </c>
      <c r="G47" s="148"/>
      <c r="H47" s="149"/>
      <c r="I47" s="150" t="str">
        <f t="shared" si="2"/>
        <v/>
      </c>
      <c r="J47" s="148"/>
      <c r="K47" s="149"/>
      <c r="L47" s="97" t="str">
        <f t="shared" si="3"/>
        <v/>
      </c>
      <c r="M47" s="68" t="str">
        <f t="shared" si="4"/>
        <v/>
      </c>
      <c r="N47" s="98"/>
    </row>
    <row r="48" spans="1:14">
      <c r="A48" s="92"/>
      <c r="B48" s="68"/>
      <c r="C48" s="42"/>
      <c r="D48" s="93"/>
      <c r="E48" s="94"/>
      <c r="F48" s="150" t="str">
        <f t="shared" si="1"/>
        <v/>
      </c>
      <c r="G48" s="148"/>
      <c r="H48" s="149"/>
      <c r="I48" s="150" t="str">
        <f t="shared" si="2"/>
        <v/>
      </c>
      <c r="J48" s="148"/>
      <c r="K48" s="149"/>
      <c r="L48" s="97" t="str">
        <f t="shared" si="3"/>
        <v/>
      </c>
      <c r="M48" s="68" t="str">
        <f t="shared" si="4"/>
        <v/>
      </c>
      <c r="N48" s="98"/>
    </row>
    <row r="49" spans="1:14">
      <c r="A49" s="92"/>
      <c r="B49" s="68"/>
      <c r="C49" s="42"/>
      <c r="D49" s="93"/>
      <c r="E49" s="94"/>
      <c r="F49" s="150" t="str">
        <f t="shared" si="1"/>
        <v/>
      </c>
      <c r="G49" s="148"/>
      <c r="H49" s="149"/>
      <c r="I49" s="150" t="str">
        <f t="shared" si="2"/>
        <v/>
      </c>
      <c r="J49" s="148"/>
      <c r="K49" s="149"/>
      <c r="L49" s="97" t="str">
        <f t="shared" si="3"/>
        <v/>
      </c>
      <c r="M49" s="68" t="str">
        <f t="shared" si="4"/>
        <v/>
      </c>
      <c r="N49" s="98"/>
    </row>
    <row r="50" spans="1:14">
      <c r="A50" s="102"/>
      <c r="B50" s="74"/>
      <c r="C50" s="59"/>
      <c r="D50" s="103"/>
      <c r="E50" s="100"/>
      <c r="F50" s="61" t="str">
        <f t="shared" si="1"/>
        <v/>
      </c>
      <c r="G50" s="151"/>
      <c r="H50" s="152"/>
      <c r="I50" s="61" t="str">
        <f t="shared" si="2"/>
        <v/>
      </c>
      <c r="J50" s="151"/>
      <c r="K50" s="152"/>
      <c r="L50" s="99" t="str">
        <f t="shared" si="3"/>
        <v/>
      </c>
      <c r="M50" s="74" t="str">
        <f t="shared" si="4"/>
        <v/>
      </c>
      <c r="N50" s="101"/>
    </row>
    <row r="51" spans="1:14">
      <c r="A51" s="104"/>
      <c r="B51" s="68" t="str">
        <f>IF(SUM(M51:M55)=0,"",SUM(M51:M55))</f>
        <v/>
      </c>
      <c r="C51" s="42"/>
      <c r="D51" s="93"/>
      <c r="E51" s="94"/>
      <c r="F51" s="54" t="str">
        <f t="shared" si="1"/>
        <v/>
      </c>
      <c r="G51" s="148"/>
      <c r="H51" s="149"/>
      <c r="I51" s="54" t="str">
        <f t="shared" si="2"/>
        <v/>
      </c>
      <c r="J51" s="148"/>
      <c r="K51" s="149"/>
      <c r="L51" s="97" t="str">
        <f t="shared" si="3"/>
        <v/>
      </c>
      <c r="M51" s="68" t="str">
        <f t="shared" si="4"/>
        <v/>
      </c>
      <c r="N51" s="98"/>
    </row>
    <row r="52" spans="1:14">
      <c r="A52" s="92"/>
      <c r="B52" s="68"/>
      <c r="C52" s="42"/>
      <c r="D52" s="93"/>
      <c r="E52" s="94"/>
      <c r="F52" s="54" t="str">
        <f t="shared" si="1"/>
        <v/>
      </c>
      <c r="G52" s="95"/>
      <c r="H52" s="96"/>
      <c r="I52" s="54" t="str">
        <f t="shared" si="2"/>
        <v/>
      </c>
      <c r="J52" s="95"/>
      <c r="K52" s="96"/>
      <c r="L52" s="97" t="str">
        <f t="shared" si="3"/>
        <v/>
      </c>
      <c r="M52" s="68" t="str">
        <f t="shared" si="4"/>
        <v/>
      </c>
      <c r="N52" s="98"/>
    </row>
    <row r="53" spans="1:14">
      <c r="A53" s="92"/>
      <c r="B53" s="68"/>
      <c r="C53" s="42"/>
      <c r="D53" s="93"/>
      <c r="E53" s="94"/>
      <c r="F53" s="54" t="str">
        <f t="shared" si="1"/>
        <v/>
      </c>
      <c r="G53" s="95"/>
      <c r="H53" s="96"/>
      <c r="I53" s="54" t="str">
        <f t="shared" si="2"/>
        <v/>
      </c>
      <c r="J53" s="95"/>
      <c r="K53" s="96"/>
      <c r="L53" s="97" t="str">
        <f t="shared" si="3"/>
        <v/>
      </c>
      <c r="M53" s="68" t="str">
        <f t="shared" si="4"/>
        <v/>
      </c>
      <c r="N53" s="98"/>
    </row>
    <row r="54" spans="1:14">
      <c r="A54" s="92"/>
      <c r="B54" s="68"/>
      <c r="C54" s="42"/>
      <c r="D54" s="93"/>
      <c r="E54" s="94"/>
      <c r="F54" s="54" t="str">
        <f t="shared" si="1"/>
        <v/>
      </c>
      <c r="G54" s="95"/>
      <c r="H54" s="96"/>
      <c r="I54" s="54" t="str">
        <f t="shared" si="2"/>
        <v/>
      </c>
      <c r="J54" s="95"/>
      <c r="K54" s="96"/>
      <c r="L54" s="97" t="str">
        <f t="shared" si="3"/>
        <v/>
      </c>
      <c r="M54" s="68" t="str">
        <f t="shared" si="4"/>
        <v/>
      </c>
      <c r="N54" s="98"/>
    </row>
    <row r="55" spans="1:14">
      <c r="A55" s="92"/>
      <c r="B55" s="68"/>
      <c r="C55" s="59"/>
      <c r="D55" s="93"/>
      <c r="E55" s="94"/>
      <c r="F55" s="54" t="str">
        <f t="shared" si="1"/>
        <v/>
      </c>
      <c r="G55" s="95"/>
      <c r="H55" s="96"/>
      <c r="I55" s="54" t="str">
        <f t="shared" si="2"/>
        <v/>
      </c>
      <c r="J55" s="95"/>
      <c r="K55" s="96"/>
      <c r="L55" s="99" t="str">
        <f t="shared" si="3"/>
        <v/>
      </c>
      <c r="M55" s="74" t="str">
        <f t="shared" si="4"/>
        <v/>
      </c>
      <c r="N55" s="98"/>
    </row>
    <row r="56" spans="1:14">
      <c r="A56" s="85"/>
      <c r="B56" s="66" t="str">
        <f>IF(SUM(M56:M60)=0,"",SUM(M56:M60))</f>
        <v/>
      </c>
      <c r="C56" s="42"/>
      <c r="D56" s="86"/>
      <c r="E56" s="87"/>
      <c r="F56" s="45" t="str">
        <f t="shared" si="1"/>
        <v/>
      </c>
      <c r="G56" s="88"/>
      <c r="H56" s="89"/>
      <c r="I56" s="45" t="str">
        <f t="shared" si="2"/>
        <v/>
      </c>
      <c r="J56" s="88"/>
      <c r="K56" s="89"/>
      <c r="L56" s="90" t="str">
        <f t="shared" si="3"/>
        <v/>
      </c>
      <c r="M56" s="66" t="str">
        <f t="shared" si="4"/>
        <v/>
      </c>
      <c r="N56" s="91"/>
    </row>
    <row r="57" spans="1:14">
      <c r="A57" s="92"/>
      <c r="B57" s="68"/>
      <c r="C57" s="42"/>
      <c r="D57" s="93"/>
      <c r="E57" s="94"/>
      <c r="F57" s="54" t="str">
        <f t="shared" si="1"/>
        <v/>
      </c>
      <c r="G57" s="95"/>
      <c r="H57" s="96"/>
      <c r="I57" s="54" t="str">
        <f t="shared" si="2"/>
        <v/>
      </c>
      <c r="J57" s="95"/>
      <c r="K57" s="96"/>
      <c r="L57" s="97" t="str">
        <f t="shared" si="3"/>
        <v/>
      </c>
      <c r="M57" s="68" t="str">
        <f t="shared" si="4"/>
        <v/>
      </c>
      <c r="N57" s="98"/>
    </row>
    <row r="58" spans="1:14">
      <c r="A58" s="92"/>
      <c r="B58" s="68"/>
      <c r="C58" s="42"/>
      <c r="D58" s="93"/>
      <c r="E58" s="94"/>
      <c r="F58" s="54" t="str">
        <f t="shared" si="1"/>
        <v/>
      </c>
      <c r="G58" s="95"/>
      <c r="H58" s="96"/>
      <c r="I58" s="54" t="str">
        <f t="shared" si="2"/>
        <v/>
      </c>
      <c r="J58" s="95"/>
      <c r="K58" s="96"/>
      <c r="L58" s="97" t="str">
        <f t="shared" si="3"/>
        <v/>
      </c>
      <c r="M58" s="68" t="str">
        <f t="shared" si="4"/>
        <v/>
      </c>
      <c r="N58" s="98"/>
    </row>
    <row r="59" spans="1:14">
      <c r="A59" s="92"/>
      <c r="B59" s="68"/>
      <c r="C59" s="42"/>
      <c r="D59" s="93"/>
      <c r="E59" s="94"/>
      <c r="F59" s="54" t="str">
        <f t="shared" si="1"/>
        <v/>
      </c>
      <c r="G59" s="95"/>
      <c r="H59" s="96"/>
      <c r="I59" s="54" t="str">
        <f t="shared" si="2"/>
        <v/>
      </c>
      <c r="J59" s="95"/>
      <c r="K59" s="96"/>
      <c r="L59" s="97" t="str">
        <f t="shared" si="3"/>
        <v/>
      </c>
      <c r="M59" s="68" t="str">
        <f t="shared" si="4"/>
        <v/>
      </c>
      <c r="N59" s="98"/>
    </row>
    <row r="60" spans="1:14">
      <c r="A60" s="102"/>
      <c r="B60" s="68"/>
      <c r="C60" s="59"/>
      <c r="D60" s="103"/>
      <c r="E60" s="100"/>
      <c r="F60" s="61" t="str">
        <f t="shared" si="1"/>
        <v/>
      </c>
      <c r="G60" s="95"/>
      <c r="H60" s="96"/>
      <c r="I60" s="61" t="str">
        <f t="shared" si="2"/>
        <v/>
      </c>
      <c r="J60" s="95"/>
      <c r="K60" s="96"/>
      <c r="L60" s="99" t="str">
        <f t="shared" si="3"/>
        <v/>
      </c>
      <c r="M60" s="74" t="str">
        <f t="shared" si="4"/>
        <v/>
      </c>
      <c r="N60" s="101"/>
    </row>
    <row r="61" spans="1:14">
      <c r="A61" s="85"/>
      <c r="B61" s="66" t="str">
        <f>IF(SUM(M61:M65)=0,"",SUM(M61:M65))</f>
        <v/>
      </c>
      <c r="C61" s="42"/>
      <c r="D61" s="86"/>
      <c r="E61" s="87"/>
      <c r="F61" s="45" t="str">
        <f t="shared" si="1"/>
        <v/>
      </c>
      <c r="G61" s="88"/>
      <c r="H61" s="89"/>
      <c r="I61" s="45" t="str">
        <f t="shared" si="2"/>
        <v/>
      </c>
      <c r="J61" s="88"/>
      <c r="K61" s="89"/>
      <c r="L61" s="90" t="str">
        <f t="shared" si="3"/>
        <v/>
      </c>
      <c r="M61" s="66" t="str">
        <f t="shared" si="4"/>
        <v/>
      </c>
      <c r="N61" s="91"/>
    </row>
    <row r="62" spans="1:14">
      <c r="A62" s="92"/>
      <c r="B62" s="68"/>
      <c r="C62" s="42"/>
      <c r="D62" s="93"/>
      <c r="E62" s="94"/>
      <c r="F62" s="54" t="str">
        <f t="shared" si="1"/>
        <v/>
      </c>
      <c r="G62" s="95"/>
      <c r="H62" s="96"/>
      <c r="I62" s="54" t="str">
        <f t="shared" si="2"/>
        <v/>
      </c>
      <c r="J62" s="95"/>
      <c r="K62" s="96"/>
      <c r="L62" s="97" t="str">
        <f t="shared" si="3"/>
        <v/>
      </c>
      <c r="M62" s="68" t="str">
        <f t="shared" si="4"/>
        <v/>
      </c>
      <c r="N62" s="98"/>
    </row>
    <row r="63" spans="1:14">
      <c r="A63" s="92"/>
      <c r="B63" s="68"/>
      <c r="C63" s="42"/>
      <c r="D63" s="93"/>
      <c r="E63" s="94"/>
      <c r="F63" s="54" t="str">
        <f t="shared" si="1"/>
        <v/>
      </c>
      <c r="G63" s="95"/>
      <c r="H63" s="96"/>
      <c r="I63" s="54" t="str">
        <f t="shared" si="2"/>
        <v/>
      </c>
      <c r="J63" s="95"/>
      <c r="K63" s="96"/>
      <c r="L63" s="97" t="str">
        <f t="shared" si="3"/>
        <v/>
      </c>
      <c r="M63" s="68" t="str">
        <f t="shared" si="4"/>
        <v/>
      </c>
      <c r="N63" s="98"/>
    </row>
    <row r="64" spans="1:14">
      <c r="A64" s="92"/>
      <c r="B64" s="68"/>
      <c r="C64" s="42"/>
      <c r="D64" s="93"/>
      <c r="E64" s="94"/>
      <c r="F64" s="54" t="str">
        <f t="shared" si="1"/>
        <v/>
      </c>
      <c r="G64" s="95"/>
      <c r="H64" s="96"/>
      <c r="I64" s="54" t="str">
        <f t="shared" si="2"/>
        <v/>
      </c>
      <c r="J64" s="95"/>
      <c r="K64" s="96"/>
      <c r="L64" s="97" t="str">
        <f t="shared" si="3"/>
        <v/>
      </c>
      <c r="M64" s="68" t="str">
        <f t="shared" si="4"/>
        <v/>
      </c>
      <c r="N64" s="98"/>
    </row>
    <row r="65" spans="1:14" ht="11.85" customHeight="1">
      <c r="A65" s="102"/>
      <c r="B65" s="68"/>
      <c r="C65" s="59"/>
      <c r="D65" s="103"/>
      <c r="E65" s="100"/>
      <c r="F65" s="61" t="str">
        <f t="shared" si="1"/>
        <v/>
      </c>
      <c r="G65" s="95"/>
      <c r="H65" s="96"/>
      <c r="I65" s="61" t="str">
        <f t="shared" si="2"/>
        <v/>
      </c>
      <c r="J65" s="95"/>
      <c r="K65" s="96"/>
      <c r="L65" s="99" t="str">
        <f t="shared" si="3"/>
        <v/>
      </c>
      <c r="M65" s="74" t="str">
        <f t="shared" si="4"/>
        <v/>
      </c>
      <c r="N65" s="101"/>
    </row>
    <row r="66" spans="1:14">
      <c r="A66" s="85"/>
      <c r="B66" s="66" t="str">
        <f>IF(SUM(M66:M70)=0,"",SUM(M66:M70))</f>
        <v/>
      </c>
      <c r="C66" s="42"/>
      <c r="D66" s="86"/>
      <c r="E66" s="94"/>
      <c r="F66" s="54" t="str">
        <f t="shared" si="1"/>
        <v/>
      </c>
      <c r="G66" s="88"/>
      <c r="H66" s="89"/>
      <c r="I66" s="54" t="str">
        <f t="shared" si="2"/>
        <v/>
      </c>
      <c r="J66" s="88"/>
      <c r="K66" s="89"/>
      <c r="L66" s="90" t="str">
        <f t="shared" si="3"/>
        <v/>
      </c>
      <c r="M66" s="66" t="str">
        <f t="shared" si="4"/>
        <v/>
      </c>
      <c r="N66" s="91"/>
    </row>
    <row r="67" spans="1:14">
      <c r="A67" s="92"/>
      <c r="B67" s="68"/>
      <c r="C67" s="42"/>
      <c r="D67" s="93"/>
      <c r="E67" s="94"/>
      <c r="F67" s="54" t="str">
        <f t="shared" si="1"/>
        <v/>
      </c>
      <c r="G67" s="95"/>
      <c r="H67" s="96"/>
      <c r="I67" s="54" t="str">
        <f t="shared" si="2"/>
        <v/>
      </c>
      <c r="J67" s="95"/>
      <c r="K67" s="96"/>
      <c r="L67" s="97" t="str">
        <f t="shared" si="3"/>
        <v/>
      </c>
      <c r="M67" s="68" t="str">
        <f t="shared" si="4"/>
        <v/>
      </c>
      <c r="N67" s="98"/>
    </row>
    <row r="68" spans="1:14">
      <c r="A68" s="92"/>
      <c r="B68" s="68"/>
      <c r="C68" s="42"/>
      <c r="D68" s="93"/>
      <c r="E68" s="94"/>
      <c r="F68" s="54" t="str">
        <f t="shared" si="1"/>
        <v/>
      </c>
      <c r="G68" s="95"/>
      <c r="H68" s="96"/>
      <c r="I68" s="54" t="str">
        <f t="shared" si="2"/>
        <v/>
      </c>
      <c r="J68" s="95"/>
      <c r="K68" s="96"/>
      <c r="L68" s="97" t="str">
        <f t="shared" si="3"/>
        <v/>
      </c>
      <c r="M68" s="68" t="str">
        <f t="shared" si="4"/>
        <v/>
      </c>
      <c r="N68" s="98"/>
    </row>
    <row r="69" spans="1:14">
      <c r="A69" s="92"/>
      <c r="B69" s="68"/>
      <c r="C69" s="42"/>
      <c r="D69" s="93"/>
      <c r="E69" s="94"/>
      <c r="F69" s="54" t="str">
        <f t="shared" si="1"/>
        <v/>
      </c>
      <c r="G69" s="95"/>
      <c r="H69" s="96"/>
      <c r="I69" s="54" t="str">
        <f t="shared" si="2"/>
        <v/>
      </c>
      <c r="J69" s="95"/>
      <c r="K69" s="96"/>
      <c r="L69" s="97" t="str">
        <f t="shared" si="3"/>
        <v/>
      </c>
      <c r="M69" s="68" t="str">
        <f t="shared" si="4"/>
        <v/>
      </c>
      <c r="N69" s="98"/>
    </row>
    <row r="70" spans="1:14" ht="11.85" customHeight="1">
      <c r="A70" s="102"/>
      <c r="B70" s="68"/>
      <c r="C70" s="59"/>
      <c r="D70" s="103"/>
      <c r="E70" s="94"/>
      <c r="F70" s="54" t="str">
        <f t="shared" si="1"/>
        <v/>
      </c>
      <c r="G70" s="95"/>
      <c r="H70" s="96"/>
      <c r="I70" s="54" t="str">
        <f t="shared" si="2"/>
        <v/>
      </c>
      <c r="J70" s="95"/>
      <c r="K70" s="96"/>
      <c r="L70" s="99" t="str">
        <f t="shared" si="3"/>
        <v/>
      </c>
      <c r="M70" s="74" t="str">
        <f t="shared" si="4"/>
        <v/>
      </c>
      <c r="N70" s="101"/>
    </row>
    <row r="71" spans="1:14" ht="16.5" customHeight="1">
      <c r="A71" s="255" t="s">
        <v>92</v>
      </c>
      <c r="B71" s="255"/>
      <c r="C71" s="255"/>
      <c r="D71" s="255"/>
      <c r="E71" s="255"/>
      <c r="F71" s="255"/>
      <c r="G71" s="255"/>
      <c r="H71" s="255"/>
      <c r="I71" s="255"/>
      <c r="J71" s="255"/>
      <c r="K71" s="255"/>
      <c r="L71" s="255"/>
      <c r="M71" s="340">
        <f>IF(SUM(M21:M70)=SUM(B21:B70),SUM(M21:M70),"ERROR：費目合計と小計が一致していません")</f>
        <v>0</v>
      </c>
      <c r="N71" s="76" t="s">
        <v>93</v>
      </c>
    </row>
    <row r="72" spans="1:14" ht="4.9000000000000004" customHeight="1"/>
    <row r="73" spans="1:14" ht="18.75">
      <c r="A73" s="105" t="s">
        <v>221</v>
      </c>
      <c r="B73" s="16"/>
      <c r="C73" s="16"/>
      <c r="D73" s="16"/>
      <c r="E73" s="16"/>
      <c r="F73" s="17"/>
      <c r="G73" s="16"/>
      <c r="H73" s="16"/>
      <c r="I73" s="16"/>
      <c r="J73" s="16"/>
      <c r="K73" s="16"/>
      <c r="L73" s="17"/>
    </row>
    <row r="74" spans="1:14" ht="75">
      <c r="A74" s="18" t="s">
        <v>94</v>
      </c>
      <c r="B74" s="18" t="s">
        <v>95</v>
      </c>
      <c r="C74" s="18" t="s">
        <v>30</v>
      </c>
      <c r="D74" s="267" t="s">
        <v>96</v>
      </c>
      <c r="E74" s="267"/>
      <c r="F74" s="267"/>
      <c r="G74" s="267" t="s">
        <v>104</v>
      </c>
      <c r="H74" s="267"/>
      <c r="I74" s="267"/>
      <c r="J74" s="267"/>
      <c r="K74" s="267"/>
      <c r="L74" s="267"/>
      <c r="M74" s="267"/>
      <c r="N74" s="267"/>
    </row>
    <row r="75" spans="1:14" ht="22.15" customHeight="1">
      <c r="A75" s="106"/>
      <c r="B75" s="107"/>
      <c r="C75" s="107"/>
      <c r="D75" s="263"/>
      <c r="E75" s="264"/>
      <c r="F75" s="265"/>
      <c r="G75" s="266"/>
      <c r="H75" s="266"/>
      <c r="I75" s="266"/>
      <c r="J75" s="266"/>
      <c r="K75" s="266"/>
      <c r="L75" s="266"/>
      <c r="M75" s="266"/>
      <c r="N75" s="266"/>
    </row>
    <row r="76" spans="1:14" ht="22.15" customHeight="1">
      <c r="A76" s="106"/>
      <c r="B76" s="107"/>
      <c r="C76" s="107"/>
      <c r="D76" s="263"/>
      <c r="E76" s="264"/>
      <c r="F76" s="265"/>
      <c r="G76" s="266"/>
      <c r="H76" s="266"/>
      <c r="I76" s="266"/>
      <c r="J76" s="266"/>
      <c r="K76" s="266"/>
      <c r="L76" s="266"/>
      <c r="M76" s="266"/>
      <c r="N76" s="266"/>
    </row>
    <row r="77" spans="1:14" ht="22.15" customHeight="1">
      <c r="A77" s="106"/>
      <c r="B77" s="107"/>
      <c r="C77" s="107"/>
      <c r="D77" s="263"/>
      <c r="E77" s="264"/>
      <c r="F77" s="265"/>
      <c r="G77" s="266"/>
      <c r="H77" s="266"/>
      <c r="I77" s="266"/>
      <c r="J77" s="266"/>
      <c r="K77" s="266"/>
      <c r="L77" s="266"/>
      <c r="M77" s="266"/>
      <c r="N77" s="266"/>
    </row>
    <row r="78" spans="1:14" ht="22.15" customHeight="1">
      <c r="A78" s="106"/>
      <c r="B78" s="107"/>
      <c r="C78" s="107"/>
      <c r="D78" s="263"/>
      <c r="E78" s="264"/>
      <c r="F78" s="265"/>
      <c r="G78" s="266"/>
      <c r="H78" s="266"/>
      <c r="I78" s="266"/>
      <c r="J78" s="266"/>
      <c r="K78" s="266"/>
      <c r="L78" s="266"/>
      <c r="M78" s="266"/>
      <c r="N78" s="266"/>
    </row>
    <row r="79" spans="1:14" ht="22.15" customHeight="1">
      <c r="A79" s="106"/>
      <c r="B79" s="107"/>
      <c r="C79" s="107"/>
      <c r="D79" s="263"/>
      <c r="E79" s="264"/>
      <c r="F79" s="265"/>
      <c r="G79" s="266"/>
      <c r="H79" s="266"/>
      <c r="I79" s="266"/>
      <c r="J79" s="266"/>
      <c r="K79" s="266"/>
      <c r="L79" s="266"/>
      <c r="M79" s="266"/>
      <c r="N79" s="266"/>
    </row>
    <row r="80" spans="1:14" ht="22.15" customHeight="1">
      <c r="A80" s="106"/>
      <c r="B80" s="107"/>
      <c r="C80" s="107"/>
      <c r="D80" s="263"/>
      <c r="E80" s="264"/>
      <c r="F80" s="265"/>
      <c r="G80" s="266"/>
      <c r="H80" s="266"/>
      <c r="I80" s="266"/>
      <c r="J80" s="266"/>
      <c r="K80" s="266"/>
      <c r="L80" s="266"/>
      <c r="M80" s="266"/>
      <c r="N80" s="266"/>
    </row>
    <row r="81" spans="1:14" ht="22.15" customHeight="1">
      <c r="A81" s="106"/>
      <c r="B81" s="107"/>
      <c r="C81" s="107"/>
      <c r="D81" s="263"/>
      <c r="E81" s="264"/>
      <c r="F81" s="265"/>
      <c r="G81" s="266"/>
      <c r="H81" s="266"/>
      <c r="I81" s="266"/>
      <c r="J81" s="266"/>
      <c r="K81" s="266"/>
      <c r="L81" s="266"/>
      <c r="M81" s="266"/>
      <c r="N81" s="266"/>
    </row>
    <row r="82" spans="1:14" ht="22.15" customHeight="1">
      <c r="A82" s="106"/>
      <c r="B82" s="107"/>
      <c r="C82" s="107"/>
      <c r="D82" s="263"/>
      <c r="E82" s="264"/>
      <c r="F82" s="265"/>
      <c r="G82" s="266"/>
      <c r="H82" s="266"/>
      <c r="I82" s="266"/>
      <c r="J82" s="266"/>
      <c r="K82" s="266"/>
      <c r="L82" s="266"/>
      <c r="M82" s="266"/>
      <c r="N82" s="266"/>
    </row>
    <row r="83" spans="1:14" ht="22.15" customHeight="1">
      <c r="A83" s="106"/>
      <c r="B83" s="107"/>
      <c r="C83" s="107"/>
      <c r="D83" s="263"/>
      <c r="E83" s="264"/>
      <c r="F83" s="265"/>
      <c r="G83" s="266"/>
      <c r="H83" s="266"/>
      <c r="I83" s="266"/>
      <c r="J83" s="266"/>
      <c r="K83" s="266"/>
      <c r="L83" s="266"/>
      <c r="M83" s="266"/>
      <c r="N83" s="266"/>
    </row>
    <row r="84" spans="1:14" ht="22.15" customHeight="1">
      <c r="A84" s="106"/>
      <c r="B84" s="107"/>
      <c r="C84" s="107"/>
      <c r="D84" s="263"/>
      <c r="E84" s="264"/>
      <c r="F84" s="265"/>
      <c r="G84" s="266"/>
      <c r="H84" s="266"/>
      <c r="I84" s="266"/>
      <c r="J84" s="266"/>
      <c r="K84" s="266"/>
      <c r="L84" s="266"/>
      <c r="M84" s="266"/>
      <c r="N84" s="266"/>
    </row>
    <row r="85" spans="1:14" ht="22.15" customHeight="1">
      <c r="A85" s="106"/>
      <c r="B85" s="107"/>
      <c r="C85" s="107"/>
      <c r="D85" s="263"/>
      <c r="E85" s="264"/>
      <c r="F85" s="265"/>
      <c r="G85" s="266"/>
      <c r="H85" s="266"/>
      <c r="I85" s="266"/>
      <c r="J85" s="266"/>
      <c r="K85" s="266"/>
      <c r="L85" s="266"/>
      <c r="M85" s="266"/>
      <c r="N85" s="266"/>
    </row>
    <row r="86" spans="1:14" ht="22.15" customHeight="1">
      <c r="A86" s="106"/>
      <c r="B86" s="107"/>
      <c r="C86" s="107"/>
      <c r="D86" s="263"/>
      <c r="E86" s="264"/>
      <c r="F86" s="265"/>
      <c r="G86" s="266"/>
      <c r="H86" s="266"/>
      <c r="I86" s="266"/>
      <c r="J86" s="266"/>
      <c r="K86" s="266"/>
      <c r="L86" s="266"/>
      <c r="M86" s="266"/>
      <c r="N86" s="266"/>
    </row>
    <row r="87" spans="1:14" ht="22.15" customHeight="1">
      <c r="A87" s="106"/>
      <c r="B87" s="107"/>
      <c r="C87" s="107"/>
      <c r="D87" s="263"/>
      <c r="E87" s="264"/>
      <c r="F87" s="265"/>
      <c r="G87" s="266"/>
      <c r="H87" s="266"/>
      <c r="I87" s="266"/>
      <c r="J87" s="266"/>
      <c r="K87" s="266"/>
      <c r="L87" s="266"/>
      <c r="M87" s="266"/>
      <c r="N87" s="266"/>
    </row>
    <row r="88" spans="1:14" ht="22.15" customHeight="1">
      <c r="A88" s="106"/>
      <c r="B88" s="107"/>
      <c r="C88" s="107"/>
      <c r="D88" s="263"/>
      <c r="E88" s="264"/>
      <c r="F88" s="265"/>
      <c r="G88" s="266"/>
      <c r="H88" s="266"/>
      <c r="I88" s="266"/>
      <c r="J88" s="266"/>
      <c r="K88" s="266"/>
      <c r="L88" s="266"/>
      <c r="M88" s="266"/>
      <c r="N88" s="266"/>
    </row>
  </sheetData>
  <mergeCells count="70">
    <mergeCell ref="D82:F82"/>
    <mergeCell ref="G82:N82"/>
    <mergeCell ref="D83:F83"/>
    <mergeCell ref="G83:N83"/>
    <mergeCell ref="D84:F84"/>
    <mergeCell ref="G84:N84"/>
    <mergeCell ref="D88:F88"/>
    <mergeCell ref="G88:N88"/>
    <mergeCell ref="D85:F85"/>
    <mergeCell ref="G85:N85"/>
    <mergeCell ref="D86:F86"/>
    <mergeCell ref="G86:N86"/>
    <mergeCell ref="D87:F87"/>
    <mergeCell ref="G87:N87"/>
    <mergeCell ref="D81:F81"/>
    <mergeCell ref="G81:N81"/>
    <mergeCell ref="D76:F76"/>
    <mergeCell ref="G76:N76"/>
    <mergeCell ref="D77:F77"/>
    <mergeCell ref="G77:N77"/>
    <mergeCell ref="D78:F78"/>
    <mergeCell ref="G78:N78"/>
    <mergeCell ref="D79:F79"/>
    <mergeCell ref="G79:N79"/>
    <mergeCell ref="D75:F75"/>
    <mergeCell ref="G75:N75"/>
    <mergeCell ref="D74:F74"/>
    <mergeCell ref="G74:N74"/>
    <mergeCell ref="D80:F80"/>
    <mergeCell ref="G80:N80"/>
    <mergeCell ref="B17:E17"/>
    <mergeCell ref="F17:H17"/>
    <mergeCell ref="I17:K17"/>
    <mergeCell ref="A71:L71"/>
    <mergeCell ref="A19:A20"/>
    <mergeCell ref="B19:B20"/>
    <mergeCell ref="C19:C20"/>
    <mergeCell ref="D19:N19"/>
    <mergeCell ref="B15:E15"/>
    <mergeCell ref="F15:H15"/>
    <mergeCell ref="I15:K15"/>
    <mergeCell ref="B16:E16"/>
    <mergeCell ref="F16:H16"/>
    <mergeCell ref="I16:K16"/>
    <mergeCell ref="B11:E11"/>
    <mergeCell ref="F11:H11"/>
    <mergeCell ref="I11:K11"/>
    <mergeCell ref="B12:E12"/>
    <mergeCell ref="F12:H12"/>
    <mergeCell ref="I12:K12"/>
    <mergeCell ref="B13:E13"/>
    <mergeCell ref="F13:H13"/>
    <mergeCell ref="I13:K13"/>
    <mergeCell ref="B14:E14"/>
    <mergeCell ref="F14:H14"/>
    <mergeCell ref="I14:K14"/>
    <mergeCell ref="B10:E10"/>
    <mergeCell ref="F10:H10"/>
    <mergeCell ref="I10:K10"/>
    <mergeCell ref="A5:C5"/>
    <mergeCell ref="A6:C6"/>
    <mergeCell ref="E5:K5"/>
    <mergeCell ref="E6:K6"/>
    <mergeCell ref="A3:C3"/>
    <mergeCell ref="A4:C4"/>
    <mergeCell ref="E4:K4"/>
    <mergeCell ref="A8:E8"/>
    <mergeCell ref="F8:H9"/>
    <mergeCell ref="I8:K9"/>
    <mergeCell ref="B9:E9"/>
  </mergeCells>
  <phoneticPr fontId="1"/>
  <dataValidations count="1">
    <dataValidation type="list" allowBlank="1" showInputMessage="1" showErrorMessage="1" sqref="A10:A16 C21:C70">
      <formula1>"1,2,3,4,5,6,7"</formula1>
    </dataValidation>
  </dataValidations>
  <pageMargins left="0.25" right="0.25" top="0.75" bottom="0.75" header="0.3" footer="0.3"/>
  <pageSetup paperSize="9" scale="69" orientation="portrait" r:id="rId1"/>
  <rowBreaks count="1" manualBreakCount="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zoomScale="80" zoomScaleNormal="80" zoomScaleSheetLayoutView="80" workbookViewId="0">
      <selection activeCell="K4" sqref="K4"/>
    </sheetView>
  </sheetViews>
  <sheetFormatPr defaultColWidth="9" defaultRowHeight="12"/>
  <cols>
    <col min="1" max="1" width="14" style="15" customWidth="1"/>
    <col min="2" max="2" width="10.375" style="15" customWidth="1"/>
    <col min="3" max="3" width="5.5" style="15" customWidth="1"/>
    <col min="4" max="4" width="21.375" style="15" customWidth="1"/>
    <col min="5" max="5" width="8.25" style="15" customWidth="1"/>
    <col min="6" max="6" width="2.5" style="19" customWidth="1"/>
    <col min="7" max="7" width="6.375" style="15" customWidth="1"/>
    <col min="8" max="8" width="6" style="15" customWidth="1"/>
    <col min="9" max="9" width="2.5" style="15" customWidth="1"/>
    <col min="10" max="10" width="6.375" style="15" customWidth="1"/>
    <col min="11" max="11" width="6" style="15" customWidth="1"/>
    <col min="12" max="12" width="2.5" style="19" customWidth="1"/>
    <col min="13" max="13" width="10.75" style="15" customWidth="1"/>
    <col min="14" max="14" width="21.75" style="15" customWidth="1"/>
    <col min="15" max="15" width="7.5" style="15" customWidth="1"/>
    <col min="16" max="16" width="9" style="15"/>
    <col min="17" max="17" width="11.5" style="15" customWidth="1"/>
    <col min="18" max="16384" width="9" style="15"/>
  </cols>
  <sheetData>
    <row r="1" spans="1:20" ht="17.25">
      <c r="A1" s="20" t="s">
        <v>20</v>
      </c>
      <c r="B1" s="21"/>
      <c r="C1" s="21"/>
      <c r="D1" s="22"/>
      <c r="E1" s="23"/>
      <c r="F1" s="23"/>
      <c r="G1" s="24"/>
      <c r="H1" s="25"/>
      <c r="I1" s="24"/>
    </row>
    <row r="2" spans="1:20" ht="15" thickBot="1">
      <c r="A2" s="229" t="s">
        <v>21</v>
      </c>
      <c r="B2" s="229"/>
      <c r="C2" s="229"/>
      <c r="D2" s="110" t="s">
        <v>22</v>
      </c>
      <c r="F2" s="15"/>
      <c r="J2" s="19"/>
      <c r="L2" s="15"/>
    </row>
    <row r="3" spans="1:20" ht="15" thickBot="1">
      <c r="A3" s="230" t="s">
        <v>23</v>
      </c>
      <c r="B3" s="230"/>
      <c r="C3" s="231"/>
      <c r="D3" s="113">
        <v>2363400</v>
      </c>
      <c r="E3" s="232" t="s">
        <v>136</v>
      </c>
      <c r="F3" s="268"/>
      <c r="G3" s="268"/>
      <c r="H3" s="268"/>
      <c r="I3" s="268"/>
      <c r="J3" s="268"/>
      <c r="K3" s="268"/>
      <c r="L3" s="15"/>
      <c r="P3" s="112"/>
      <c r="Q3" s="112"/>
    </row>
    <row r="4" spans="1:20" ht="13.15" customHeight="1">
      <c r="A4" s="251" t="s">
        <v>24</v>
      </c>
      <c r="B4" s="251"/>
      <c r="C4" s="251"/>
      <c r="D4" s="111">
        <v>0</v>
      </c>
      <c r="E4" s="279" t="s">
        <v>25</v>
      </c>
      <c r="F4" s="279"/>
      <c r="J4" s="19"/>
      <c r="L4" s="15"/>
      <c r="P4" s="112"/>
      <c r="Q4" s="112"/>
    </row>
    <row r="5" spans="1:20" ht="14.25">
      <c r="A5" s="252" t="s">
        <v>26</v>
      </c>
      <c r="B5" s="252"/>
      <c r="C5" s="252"/>
      <c r="D5" s="26">
        <f>M76</f>
        <v>2363400</v>
      </c>
      <c r="E5" s="279" t="s">
        <v>25</v>
      </c>
      <c r="F5" s="279"/>
      <c r="J5" s="19"/>
      <c r="L5" s="15"/>
    </row>
    <row r="7" spans="1:20" ht="14.25">
      <c r="A7" s="234" t="s">
        <v>27</v>
      </c>
      <c r="B7" s="234"/>
      <c r="C7" s="234"/>
      <c r="D7" s="234"/>
      <c r="E7" s="234"/>
      <c r="F7" s="269" t="s">
        <v>28</v>
      </c>
      <c r="G7" s="270"/>
      <c r="H7" s="271"/>
      <c r="I7" s="275" t="s">
        <v>29</v>
      </c>
      <c r="J7" s="275"/>
      <c r="K7" s="275"/>
    </row>
    <row r="8" spans="1:20" ht="14.25">
      <c r="A8" s="27" t="s">
        <v>30</v>
      </c>
      <c r="B8" s="247" t="s">
        <v>31</v>
      </c>
      <c r="C8" s="247"/>
      <c r="D8" s="247"/>
      <c r="E8" s="247"/>
      <c r="F8" s="272"/>
      <c r="G8" s="273"/>
      <c r="H8" s="274"/>
      <c r="I8" s="275"/>
      <c r="J8" s="275"/>
      <c r="K8" s="275"/>
    </row>
    <row r="9" spans="1:20" ht="13.15" customHeight="1">
      <c r="A9" s="28">
        <v>1</v>
      </c>
      <c r="B9" s="276" t="s">
        <v>32</v>
      </c>
      <c r="C9" s="276"/>
      <c r="D9" s="276"/>
      <c r="E9" s="276"/>
      <c r="F9" s="277">
        <f>IF(SUMIF(C20:C77,A9,M20:M77)=0,"",SUMIF(C20:C77,A9,M20:M77))</f>
        <v>530000</v>
      </c>
      <c r="G9" s="277"/>
      <c r="H9" s="277"/>
      <c r="I9" s="278">
        <f t="shared" ref="I9:I15" si="0">IF(ISERROR(F9/F$16), "", F9/F$16)</f>
        <v>0.22425319455022424</v>
      </c>
      <c r="J9" s="278"/>
      <c r="K9" s="278"/>
    </row>
    <row r="10" spans="1:20" ht="14.25">
      <c r="A10" s="28">
        <v>2</v>
      </c>
      <c r="B10" s="276" t="s">
        <v>33</v>
      </c>
      <c r="C10" s="276"/>
      <c r="D10" s="276"/>
      <c r="E10" s="276"/>
      <c r="F10" s="277">
        <f>IF(SUMIF(C20:C77,A10,M20:M77)=0,"",SUMIF(C20:C77,A10,M20:M77))</f>
        <v>515000</v>
      </c>
      <c r="G10" s="277"/>
      <c r="H10" s="277"/>
      <c r="I10" s="278">
        <f t="shared" si="0"/>
        <v>0.21790640602521791</v>
      </c>
      <c r="J10" s="278"/>
      <c r="K10" s="278"/>
      <c r="O10" s="29"/>
      <c r="P10" s="29"/>
      <c r="Q10" s="29"/>
      <c r="R10" s="29"/>
      <c r="S10" s="29"/>
      <c r="T10" s="29"/>
    </row>
    <row r="11" spans="1:20" ht="14.25">
      <c r="A11" s="28">
        <v>3</v>
      </c>
      <c r="B11" s="276" t="s">
        <v>34</v>
      </c>
      <c r="C11" s="276"/>
      <c r="D11" s="276"/>
      <c r="E11" s="276"/>
      <c r="F11" s="277">
        <f>IF(SUMIF(C20:C77,A11,M20:M77)=0,"",SUMIF(C20:C77,A11,M20:M77))</f>
        <v>630000</v>
      </c>
      <c r="G11" s="277"/>
      <c r="H11" s="277"/>
      <c r="I11" s="278">
        <f t="shared" si="0"/>
        <v>0.26656511805026656</v>
      </c>
      <c r="J11" s="278"/>
      <c r="K11" s="278"/>
      <c r="O11" s="29"/>
      <c r="P11" s="29"/>
      <c r="Q11" s="29"/>
      <c r="R11" s="29"/>
      <c r="S11" s="29"/>
      <c r="T11" s="29"/>
    </row>
    <row r="12" spans="1:20" ht="14.25">
      <c r="A12" s="28">
        <v>4</v>
      </c>
      <c r="B12" s="276" t="s">
        <v>105</v>
      </c>
      <c r="C12" s="276"/>
      <c r="D12" s="276"/>
      <c r="E12" s="276"/>
      <c r="F12" s="277" t="str">
        <f>IF(SUMIF(C19:C76,A12,M19:M76)=0,"",SUMIF(C19:C76,A12,M19:M76))</f>
        <v/>
      </c>
      <c r="G12" s="277"/>
      <c r="H12" s="277"/>
      <c r="I12" s="278" t="str">
        <f t="shared" si="0"/>
        <v/>
      </c>
      <c r="J12" s="278"/>
      <c r="K12" s="278"/>
      <c r="O12" s="29"/>
      <c r="P12" s="29"/>
      <c r="Q12" s="29"/>
      <c r="R12" s="29"/>
      <c r="S12" s="29"/>
      <c r="T12" s="29"/>
    </row>
    <row r="13" spans="1:20" ht="14.25">
      <c r="A13" s="28">
        <v>5</v>
      </c>
      <c r="B13" s="276" t="s">
        <v>106</v>
      </c>
      <c r="C13" s="276"/>
      <c r="D13" s="276"/>
      <c r="E13" s="276"/>
      <c r="F13" s="277">
        <f>IF(SUMIF(C20:C77,A13,M20:M77)=0,"",SUMIF(C20:C77,A13,M20:M77))</f>
        <v>200000</v>
      </c>
      <c r="G13" s="277"/>
      <c r="H13" s="277"/>
      <c r="I13" s="278">
        <f t="shared" si="0"/>
        <v>8.4623847000084629E-2</v>
      </c>
      <c r="J13" s="278"/>
      <c r="K13" s="278"/>
      <c r="O13" s="29"/>
      <c r="P13" s="29"/>
      <c r="Q13" s="29"/>
      <c r="R13" s="29"/>
      <c r="S13" s="29"/>
      <c r="T13" s="29"/>
    </row>
    <row r="14" spans="1:20" ht="14.25">
      <c r="A14" s="28">
        <v>6</v>
      </c>
      <c r="B14" s="276" t="s">
        <v>107</v>
      </c>
      <c r="C14" s="276"/>
      <c r="D14" s="276"/>
      <c r="E14" s="276"/>
      <c r="F14" s="277" t="str">
        <f>IF(SUMIF(C20:C77,A14,M20:M77)=0,"",SUMIF(C20:C77,A14,M20:M77))</f>
        <v/>
      </c>
      <c r="G14" s="277"/>
      <c r="H14" s="277"/>
      <c r="I14" s="278" t="str">
        <f t="shared" si="0"/>
        <v/>
      </c>
      <c r="J14" s="278"/>
      <c r="K14" s="278"/>
      <c r="O14" s="280" t="s">
        <v>108</v>
      </c>
      <c r="P14" s="280"/>
      <c r="Q14" s="280"/>
      <c r="R14" s="280"/>
      <c r="S14" s="29"/>
      <c r="T14" s="29"/>
    </row>
    <row r="15" spans="1:20" ht="18.75" customHeight="1">
      <c r="A15" s="30">
        <v>7</v>
      </c>
      <c r="B15" s="276"/>
      <c r="C15" s="276"/>
      <c r="D15" s="276"/>
      <c r="E15" s="276"/>
      <c r="F15" s="277">
        <f>IF(SUMIF(C20:C75,A15,M20:M75)=0,"",SUMIF(C20:C75,A15,M20:M75))</f>
        <v>488400</v>
      </c>
      <c r="G15" s="277"/>
      <c r="H15" s="277"/>
      <c r="I15" s="278">
        <f t="shared" si="0"/>
        <v>0.20665143437420666</v>
      </c>
      <c r="J15" s="278"/>
      <c r="K15" s="278"/>
      <c r="O15" s="281" t="e">
        <f>IF(AND(D5=F16,F16=#REF!,D5=#REF!),"OK","事業費総額が相違しておりますのでご修正ください。")</f>
        <v>#REF!</v>
      </c>
      <c r="P15" s="281"/>
      <c r="Q15" s="281"/>
      <c r="R15" s="281"/>
      <c r="S15" s="29"/>
      <c r="T15" s="29"/>
    </row>
    <row r="16" spans="1:20" ht="14.25">
      <c r="A16" s="31"/>
      <c r="B16" s="282" t="s">
        <v>35</v>
      </c>
      <c r="C16" s="283"/>
      <c r="D16" s="283"/>
      <c r="E16" s="284"/>
      <c r="F16" s="285">
        <f>SUM(F9:H15)</f>
        <v>2363400</v>
      </c>
      <c r="G16" s="286"/>
      <c r="H16" s="287"/>
      <c r="I16" s="278">
        <f>SUM(I9:K15)</f>
        <v>0.99999999999999989</v>
      </c>
      <c r="J16" s="278"/>
      <c r="K16" s="278"/>
      <c r="O16" s="281"/>
      <c r="P16" s="281"/>
      <c r="Q16" s="281"/>
      <c r="R16" s="281"/>
      <c r="S16" s="29"/>
      <c r="T16" s="29"/>
    </row>
    <row r="17" spans="1:20" ht="13.5">
      <c r="O17" s="32" t="s">
        <v>109</v>
      </c>
      <c r="P17" s="29"/>
      <c r="Q17" s="29"/>
      <c r="R17" s="29"/>
      <c r="S17" s="29"/>
      <c r="T17" s="29"/>
    </row>
    <row r="18" spans="1:20" s="19" customFormat="1" ht="13.35" customHeight="1">
      <c r="A18" s="256" t="s">
        <v>36</v>
      </c>
      <c r="B18" s="258" t="s">
        <v>37</v>
      </c>
      <c r="C18" s="258" t="s">
        <v>30</v>
      </c>
      <c r="D18" s="260" t="s">
        <v>38</v>
      </c>
      <c r="E18" s="261"/>
      <c r="F18" s="261"/>
      <c r="G18" s="261"/>
      <c r="H18" s="261"/>
      <c r="I18" s="261"/>
      <c r="J18" s="261"/>
      <c r="K18" s="261"/>
      <c r="L18" s="261"/>
      <c r="M18" s="261"/>
      <c r="N18" s="262"/>
      <c r="O18" s="33" t="s">
        <v>110</v>
      </c>
      <c r="P18" s="34"/>
      <c r="Q18" s="34"/>
      <c r="R18" s="34"/>
      <c r="S18" s="34"/>
      <c r="T18" s="34"/>
    </row>
    <row r="19" spans="1:20" s="19" customFormat="1" ht="24">
      <c r="A19" s="257"/>
      <c r="B19" s="259"/>
      <c r="C19" s="259"/>
      <c r="D19" s="35" t="s">
        <v>39</v>
      </c>
      <c r="E19" s="36" t="s">
        <v>40</v>
      </c>
      <c r="F19" s="37" t="s">
        <v>41</v>
      </c>
      <c r="G19" s="37" t="s">
        <v>42</v>
      </c>
      <c r="H19" s="37" t="s">
        <v>43</v>
      </c>
      <c r="I19" s="37" t="s">
        <v>41</v>
      </c>
      <c r="J19" s="37" t="s">
        <v>42</v>
      </c>
      <c r="K19" s="37" t="s">
        <v>43</v>
      </c>
      <c r="L19" s="37"/>
      <c r="M19" s="38" t="s">
        <v>44</v>
      </c>
      <c r="N19" s="37" t="s">
        <v>45</v>
      </c>
      <c r="O19" s="39" t="s">
        <v>111</v>
      </c>
      <c r="P19" s="34"/>
      <c r="Q19" s="34"/>
      <c r="R19" s="34"/>
      <c r="S19" s="34"/>
      <c r="T19" s="34"/>
    </row>
    <row r="20" spans="1:20" ht="13.5">
      <c r="A20" s="40" t="s">
        <v>46</v>
      </c>
      <c r="B20" s="41">
        <f>SUM(M20:M24)</f>
        <v>200000</v>
      </c>
      <c r="C20" s="42" t="s">
        <v>116</v>
      </c>
      <c r="D20" s="43" t="s">
        <v>47</v>
      </c>
      <c r="E20" s="44">
        <v>1000</v>
      </c>
      <c r="F20" s="45" t="str">
        <f t="shared" ref="F20:F41" si="1">IF(E20="","","×")</f>
        <v>×</v>
      </c>
      <c r="G20" s="46">
        <v>2</v>
      </c>
      <c r="H20" s="47" t="s">
        <v>48</v>
      </c>
      <c r="I20" s="45" t="str">
        <f>IF(G20="","","×")</f>
        <v>×</v>
      </c>
      <c r="J20" s="46">
        <v>100</v>
      </c>
      <c r="K20" s="47" t="s">
        <v>49</v>
      </c>
      <c r="L20" s="45" t="str">
        <f>IF(J20="","","＝")</f>
        <v>＝</v>
      </c>
      <c r="M20" s="48">
        <f>IF(E20*IF(G20="",1,G20)*IF(J20="",1,J20)=0,"",E20*IF(G20="",1,G20)*IF(J20="",1,J20))</f>
        <v>200000</v>
      </c>
      <c r="N20" s="49"/>
      <c r="O20" s="108" t="s">
        <v>121</v>
      </c>
      <c r="P20" s="109"/>
      <c r="Q20" s="109"/>
      <c r="R20" s="109"/>
      <c r="S20" s="109"/>
      <c r="T20" s="109"/>
    </row>
    <row r="21" spans="1:20">
      <c r="A21" s="50"/>
      <c r="B21" s="51"/>
      <c r="C21" s="42"/>
      <c r="D21" s="52"/>
      <c r="E21" s="53"/>
      <c r="F21" s="54" t="str">
        <f t="shared" si="1"/>
        <v/>
      </c>
      <c r="G21" s="55"/>
      <c r="H21" s="56"/>
      <c r="I21" s="54" t="str">
        <f t="shared" ref="I21:I75" si="2">IF(G21="","","×")</f>
        <v/>
      </c>
      <c r="J21" s="55"/>
      <c r="K21" s="56"/>
      <c r="L21" s="54" t="str">
        <f t="shared" ref="L21:L75" si="3">IF(J21="","","＝")</f>
        <v/>
      </c>
      <c r="M21" s="57" t="str">
        <f t="shared" ref="M21:M75" si="4">IF(E21*IF(G21="",1,G21)*IF(J21="",1,J21)=0,"",E21*IF(G21="",1,G21)*IF(J21="",1,J21))</f>
        <v/>
      </c>
      <c r="N21" s="58"/>
    </row>
    <row r="22" spans="1:20">
      <c r="A22" s="50"/>
      <c r="B22" s="51"/>
      <c r="C22" s="42"/>
      <c r="D22" s="52"/>
      <c r="E22" s="53"/>
      <c r="F22" s="54" t="str">
        <f t="shared" si="1"/>
        <v/>
      </c>
      <c r="G22" s="55"/>
      <c r="H22" s="56"/>
      <c r="I22" s="54" t="str">
        <f t="shared" si="2"/>
        <v/>
      </c>
      <c r="J22" s="55"/>
      <c r="K22" s="56"/>
      <c r="L22" s="54" t="str">
        <f t="shared" si="3"/>
        <v/>
      </c>
      <c r="M22" s="57" t="str">
        <f t="shared" si="4"/>
        <v/>
      </c>
      <c r="N22" s="58"/>
    </row>
    <row r="23" spans="1:20">
      <c r="A23" s="50"/>
      <c r="B23" s="51"/>
      <c r="C23" s="42"/>
      <c r="D23" s="52"/>
      <c r="E23" s="53"/>
      <c r="F23" s="54" t="str">
        <f t="shared" si="1"/>
        <v/>
      </c>
      <c r="G23" s="55"/>
      <c r="H23" s="56"/>
      <c r="I23" s="54" t="str">
        <f t="shared" si="2"/>
        <v/>
      </c>
      <c r="J23" s="55"/>
      <c r="K23" s="56"/>
      <c r="L23" s="54" t="str">
        <f t="shared" si="3"/>
        <v/>
      </c>
      <c r="M23" s="57" t="str">
        <f t="shared" si="4"/>
        <v/>
      </c>
      <c r="N23" s="58"/>
    </row>
    <row r="24" spans="1:20">
      <c r="A24" s="50"/>
      <c r="B24" s="51"/>
      <c r="C24" s="59"/>
      <c r="D24" s="52"/>
      <c r="E24" s="60"/>
      <c r="F24" s="61" t="str">
        <f t="shared" si="1"/>
        <v/>
      </c>
      <c r="G24" s="62"/>
      <c r="H24" s="63"/>
      <c r="I24" s="61" t="str">
        <f t="shared" si="2"/>
        <v/>
      </c>
      <c r="J24" s="62"/>
      <c r="K24" s="63"/>
      <c r="L24" s="61" t="str">
        <f t="shared" si="3"/>
        <v/>
      </c>
      <c r="M24" s="64" t="str">
        <f t="shared" si="4"/>
        <v/>
      </c>
      <c r="N24" s="65"/>
    </row>
    <row r="25" spans="1:20">
      <c r="A25" s="40" t="s">
        <v>50</v>
      </c>
      <c r="B25" s="66">
        <f>SUM(M25:M29)</f>
        <v>240000</v>
      </c>
      <c r="C25" s="42" t="s">
        <v>113</v>
      </c>
      <c r="D25" s="67" t="s">
        <v>51</v>
      </c>
      <c r="E25" s="53">
        <v>10000</v>
      </c>
      <c r="F25" s="54" t="str">
        <f t="shared" si="1"/>
        <v>×</v>
      </c>
      <c r="G25" s="55">
        <v>2</v>
      </c>
      <c r="H25" s="56" t="s">
        <v>48</v>
      </c>
      <c r="I25" s="54" t="str">
        <f>IF(G25="","","×")</f>
        <v>×</v>
      </c>
      <c r="J25" s="55">
        <v>8</v>
      </c>
      <c r="K25" s="56" t="s">
        <v>52</v>
      </c>
      <c r="L25" s="54" t="str">
        <f>IF(J25="","","＝")</f>
        <v>＝</v>
      </c>
      <c r="M25" s="57">
        <f t="shared" si="4"/>
        <v>160000</v>
      </c>
      <c r="N25" s="58"/>
    </row>
    <row r="26" spans="1:20">
      <c r="A26" s="50"/>
      <c r="B26" s="68"/>
      <c r="C26" s="42" t="s">
        <v>112</v>
      </c>
      <c r="D26" s="69" t="s">
        <v>53</v>
      </c>
      <c r="E26" s="53">
        <v>20000</v>
      </c>
      <c r="F26" s="54" t="str">
        <f t="shared" si="1"/>
        <v>×</v>
      </c>
      <c r="G26" s="55">
        <v>2</v>
      </c>
      <c r="H26" s="56" t="s">
        <v>54</v>
      </c>
      <c r="I26" s="54" t="str">
        <f t="shared" si="2"/>
        <v>×</v>
      </c>
      <c r="J26" s="55">
        <v>1</v>
      </c>
      <c r="K26" s="56" t="s">
        <v>52</v>
      </c>
      <c r="L26" s="54" t="str">
        <f t="shared" si="3"/>
        <v>＝</v>
      </c>
      <c r="M26" s="57">
        <f t="shared" si="4"/>
        <v>40000</v>
      </c>
      <c r="N26" s="58"/>
    </row>
    <row r="27" spans="1:20">
      <c r="A27" s="50"/>
      <c r="B27" s="68"/>
      <c r="C27" s="42" t="s">
        <v>114</v>
      </c>
      <c r="D27" s="69" t="s">
        <v>55</v>
      </c>
      <c r="E27" s="53">
        <v>20000</v>
      </c>
      <c r="F27" s="54" t="str">
        <f t="shared" si="1"/>
        <v>×</v>
      </c>
      <c r="G27" s="55">
        <v>2</v>
      </c>
      <c r="H27" s="56" t="s">
        <v>54</v>
      </c>
      <c r="I27" s="54" t="str">
        <f t="shared" si="2"/>
        <v>×</v>
      </c>
      <c r="J27" s="55">
        <v>1</v>
      </c>
      <c r="K27" s="56" t="s">
        <v>52</v>
      </c>
      <c r="L27" s="54" t="str">
        <f t="shared" si="3"/>
        <v>＝</v>
      </c>
      <c r="M27" s="57">
        <f t="shared" si="4"/>
        <v>40000</v>
      </c>
      <c r="N27" s="58"/>
    </row>
    <row r="28" spans="1:20">
      <c r="A28" s="50"/>
      <c r="B28" s="68"/>
      <c r="C28" s="42"/>
      <c r="D28" s="69"/>
      <c r="E28" s="53"/>
      <c r="F28" s="54" t="str">
        <f t="shared" si="1"/>
        <v/>
      </c>
      <c r="G28" s="55"/>
      <c r="H28" s="56"/>
      <c r="I28" s="54" t="str">
        <f t="shared" si="2"/>
        <v/>
      </c>
      <c r="J28" s="55"/>
      <c r="K28" s="56"/>
      <c r="L28" s="54" t="str">
        <f t="shared" si="3"/>
        <v/>
      </c>
      <c r="M28" s="57" t="str">
        <f t="shared" si="4"/>
        <v/>
      </c>
      <c r="N28" s="58"/>
    </row>
    <row r="29" spans="1:20">
      <c r="A29" s="50"/>
      <c r="B29" s="68"/>
      <c r="C29" s="59"/>
      <c r="D29" s="69"/>
      <c r="E29" s="53"/>
      <c r="F29" s="54" t="str">
        <f t="shared" si="1"/>
        <v/>
      </c>
      <c r="G29" s="55"/>
      <c r="H29" s="56"/>
      <c r="I29" s="54" t="str">
        <f t="shared" si="2"/>
        <v/>
      </c>
      <c r="J29" s="55"/>
      <c r="K29" s="56"/>
      <c r="L29" s="54" t="str">
        <f t="shared" si="3"/>
        <v/>
      </c>
      <c r="M29" s="57" t="str">
        <f t="shared" si="4"/>
        <v/>
      </c>
      <c r="N29" s="58"/>
    </row>
    <row r="30" spans="1:20">
      <c r="A30" s="40" t="s">
        <v>56</v>
      </c>
      <c r="B30" s="66">
        <f>SUM(M30:M34)</f>
        <v>60000</v>
      </c>
      <c r="C30" s="42" t="s">
        <v>112</v>
      </c>
      <c r="D30" s="67" t="s">
        <v>57</v>
      </c>
      <c r="E30" s="44">
        <v>10000</v>
      </c>
      <c r="F30" s="45" t="str">
        <f t="shared" si="1"/>
        <v>×</v>
      </c>
      <c r="G30" s="46">
        <v>2</v>
      </c>
      <c r="H30" s="47" t="s">
        <v>54</v>
      </c>
      <c r="I30" s="45" t="str">
        <f>IF(G30="","","×")</f>
        <v>×</v>
      </c>
      <c r="J30" s="46">
        <v>1</v>
      </c>
      <c r="K30" s="47" t="s">
        <v>52</v>
      </c>
      <c r="L30" s="45" t="str">
        <f>IF(J30="","","＝")</f>
        <v>＝</v>
      </c>
      <c r="M30" s="48">
        <f t="shared" si="4"/>
        <v>20000</v>
      </c>
      <c r="N30" s="49"/>
    </row>
    <row r="31" spans="1:20">
      <c r="A31" s="50"/>
      <c r="B31" s="68"/>
      <c r="C31" s="42" t="s">
        <v>112</v>
      </c>
      <c r="D31" s="69" t="s">
        <v>58</v>
      </c>
      <c r="E31" s="53">
        <v>1000</v>
      </c>
      <c r="F31" s="54" t="str">
        <f t="shared" si="1"/>
        <v>×</v>
      </c>
      <c r="G31" s="55">
        <v>30</v>
      </c>
      <c r="H31" s="56" t="s">
        <v>54</v>
      </c>
      <c r="I31" s="54" t="str">
        <f>IF(G31="","","×")</f>
        <v>×</v>
      </c>
      <c r="J31" s="55">
        <v>1</v>
      </c>
      <c r="K31" s="56" t="s">
        <v>52</v>
      </c>
      <c r="L31" s="54" t="str">
        <f>IF(J31="","","＝")</f>
        <v>＝</v>
      </c>
      <c r="M31" s="57">
        <f t="shared" si="4"/>
        <v>30000</v>
      </c>
      <c r="N31" s="58"/>
    </row>
    <row r="32" spans="1:20">
      <c r="A32" s="50"/>
      <c r="B32" s="68"/>
      <c r="C32" s="42" t="s">
        <v>114</v>
      </c>
      <c r="D32" s="69" t="s">
        <v>59</v>
      </c>
      <c r="E32" s="53">
        <v>5000</v>
      </c>
      <c r="F32" s="54" t="str">
        <f t="shared" si="1"/>
        <v>×</v>
      </c>
      <c r="G32" s="55">
        <v>2</v>
      </c>
      <c r="H32" s="56" t="s">
        <v>54</v>
      </c>
      <c r="I32" s="54" t="str">
        <f>IF(G32="","","×")</f>
        <v>×</v>
      </c>
      <c r="J32" s="55">
        <v>1</v>
      </c>
      <c r="K32" s="56" t="s">
        <v>52</v>
      </c>
      <c r="L32" s="54" t="str">
        <f>IF(J32="","","＝")</f>
        <v>＝</v>
      </c>
      <c r="M32" s="57">
        <f t="shared" si="4"/>
        <v>10000</v>
      </c>
      <c r="N32" s="58"/>
    </row>
    <row r="33" spans="1:14">
      <c r="A33" s="50"/>
      <c r="B33" s="68"/>
      <c r="C33" s="42"/>
      <c r="D33" s="69"/>
      <c r="E33" s="53"/>
      <c r="F33" s="54" t="str">
        <f t="shared" si="1"/>
        <v/>
      </c>
      <c r="G33" s="55"/>
      <c r="H33" s="56"/>
      <c r="I33" s="54" t="str">
        <f t="shared" si="2"/>
        <v/>
      </c>
      <c r="J33" s="55"/>
      <c r="K33" s="56"/>
      <c r="L33" s="54" t="str">
        <f t="shared" si="3"/>
        <v/>
      </c>
      <c r="M33" s="57" t="str">
        <f t="shared" si="4"/>
        <v/>
      </c>
      <c r="N33" s="58"/>
    </row>
    <row r="34" spans="1:14">
      <c r="A34" s="70"/>
      <c r="B34" s="68"/>
      <c r="C34" s="59"/>
      <c r="D34" s="71"/>
      <c r="E34" s="60"/>
      <c r="F34" s="61" t="str">
        <f t="shared" si="1"/>
        <v/>
      </c>
      <c r="G34" s="62"/>
      <c r="H34" s="63"/>
      <c r="I34" s="61" t="str">
        <f t="shared" si="2"/>
        <v/>
      </c>
      <c r="J34" s="62"/>
      <c r="K34" s="63"/>
      <c r="L34" s="61" t="str">
        <f t="shared" si="3"/>
        <v/>
      </c>
      <c r="M34" s="64" t="str">
        <f t="shared" si="4"/>
        <v/>
      </c>
      <c r="N34" s="65"/>
    </row>
    <row r="35" spans="1:14">
      <c r="A35" s="72" t="s">
        <v>60</v>
      </c>
      <c r="B35" s="66">
        <f>SUM(M35:M40)</f>
        <v>745000</v>
      </c>
      <c r="C35" s="73" t="s">
        <v>113</v>
      </c>
      <c r="D35" s="69" t="s">
        <v>61</v>
      </c>
      <c r="E35" s="53">
        <v>1000</v>
      </c>
      <c r="F35" s="54" t="str">
        <f t="shared" si="1"/>
        <v>×</v>
      </c>
      <c r="G35" s="55">
        <v>25</v>
      </c>
      <c r="H35" s="56" t="s">
        <v>62</v>
      </c>
      <c r="I35" s="54" t="str">
        <f>IF(G35="","","×")</f>
        <v>×</v>
      </c>
      <c r="J35" s="55">
        <v>8</v>
      </c>
      <c r="K35" s="56" t="s">
        <v>52</v>
      </c>
      <c r="L35" s="54" t="str">
        <f>IF(J35="","","＝")</f>
        <v>＝</v>
      </c>
      <c r="M35" s="57">
        <f t="shared" si="4"/>
        <v>200000</v>
      </c>
      <c r="N35" s="58"/>
    </row>
    <row r="36" spans="1:14">
      <c r="A36" s="50"/>
      <c r="B36" s="68"/>
      <c r="C36" s="42" t="s">
        <v>112</v>
      </c>
      <c r="D36" s="69" t="s">
        <v>63</v>
      </c>
      <c r="E36" s="53">
        <v>500</v>
      </c>
      <c r="F36" s="54" t="str">
        <f t="shared" si="1"/>
        <v>×</v>
      </c>
      <c r="G36" s="55">
        <v>50</v>
      </c>
      <c r="H36" s="56" t="s">
        <v>64</v>
      </c>
      <c r="I36" s="54" t="str">
        <f t="shared" si="2"/>
        <v>×</v>
      </c>
      <c r="J36" s="55">
        <v>1</v>
      </c>
      <c r="K36" s="56" t="s">
        <v>52</v>
      </c>
      <c r="L36" s="54" t="str">
        <f t="shared" si="3"/>
        <v>＝</v>
      </c>
      <c r="M36" s="57">
        <f t="shared" si="4"/>
        <v>25000</v>
      </c>
      <c r="N36" s="58"/>
    </row>
    <row r="37" spans="1:14">
      <c r="A37" s="50"/>
      <c r="B37" s="68"/>
      <c r="C37" s="42" t="s">
        <v>112</v>
      </c>
      <c r="D37" s="69" t="s">
        <v>65</v>
      </c>
      <c r="E37" s="53">
        <v>20</v>
      </c>
      <c r="F37" s="54" t="str">
        <f>IF(E37="","","×")</f>
        <v>×</v>
      </c>
      <c r="G37" s="55">
        <v>1000</v>
      </c>
      <c r="H37" s="56" t="s">
        <v>64</v>
      </c>
      <c r="I37" s="54" t="str">
        <f>IF(G37="","","×")</f>
        <v>×</v>
      </c>
      <c r="J37" s="55">
        <v>1</v>
      </c>
      <c r="K37" s="56" t="s">
        <v>52</v>
      </c>
      <c r="L37" s="54" t="str">
        <f>IF(J37="","","＝")</f>
        <v>＝</v>
      </c>
      <c r="M37" s="57">
        <f t="shared" si="4"/>
        <v>20000</v>
      </c>
      <c r="N37" s="58"/>
    </row>
    <row r="38" spans="1:14">
      <c r="A38" s="50"/>
      <c r="B38" s="68"/>
      <c r="C38" s="42" t="s">
        <v>114</v>
      </c>
      <c r="D38" s="69" t="s">
        <v>66</v>
      </c>
      <c r="E38" s="53">
        <v>500</v>
      </c>
      <c r="F38" s="54" t="str">
        <f t="shared" si="1"/>
        <v>×</v>
      </c>
      <c r="G38" s="55">
        <v>1000</v>
      </c>
      <c r="H38" s="56" t="s">
        <v>62</v>
      </c>
      <c r="I38" s="54" t="str">
        <f>IF(G38="","","×")</f>
        <v>×</v>
      </c>
      <c r="J38" s="55">
        <v>1</v>
      </c>
      <c r="K38" s="56" t="s">
        <v>52</v>
      </c>
      <c r="L38" s="54" t="str">
        <f>IF(J38="","","＝")</f>
        <v>＝</v>
      </c>
      <c r="M38" s="57">
        <f t="shared" si="4"/>
        <v>500000</v>
      </c>
      <c r="N38" s="58"/>
    </row>
    <row r="39" spans="1:14">
      <c r="A39" s="50"/>
      <c r="B39" s="51"/>
      <c r="C39" s="42"/>
      <c r="D39" s="52"/>
      <c r="E39" s="53"/>
      <c r="F39" s="54" t="str">
        <f t="shared" si="1"/>
        <v/>
      </c>
      <c r="G39" s="55"/>
      <c r="H39" s="56"/>
      <c r="I39" s="54" t="str">
        <f t="shared" si="2"/>
        <v/>
      </c>
      <c r="J39" s="55"/>
      <c r="K39" s="56"/>
      <c r="L39" s="54" t="str">
        <f t="shared" si="3"/>
        <v/>
      </c>
      <c r="M39" s="57" t="str">
        <f t="shared" si="4"/>
        <v/>
      </c>
      <c r="N39" s="58"/>
    </row>
    <row r="40" spans="1:14" ht="12" customHeight="1">
      <c r="A40" s="50"/>
      <c r="B40" s="74"/>
      <c r="C40" s="59"/>
      <c r="D40" s="71"/>
      <c r="E40" s="53"/>
      <c r="F40" s="54" t="str">
        <f t="shared" si="1"/>
        <v/>
      </c>
      <c r="G40" s="55"/>
      <c r="H40" s="56"/>
      <c r="I40" s="54" t="str">
        <f t="shared" si="2"/>
        <v/>
      </c>
      <c r="J40" s="55"/>
      <c r="K40" s="56"/>
      <c r="L40" s="54" t="str">
        <f t="shared" si="3"/>
        <v/>
      </c>
      <c r="M40" s="57" t="str">
        <f t="shared" si="4"/>
        <v/>
      </c>
      <c r="N40" s="58"/>
    </row>
    <row r="41" spans="1:14">
      <c r="A41" s="40" t="s">
        <v>67</v>
      </c>
      <c r="B41" s="68">
        <f>SUM(M41:M45)</f>
        <v>100000</v>
      </c>
      <c r="C41" s="42" t="s">
        <v>112</v>
      </c>
      <c r="D41" s="69" t="s">
        <v>68</v>
      </c>
      <c r="E41" s="44">
        <v>20000</v>
      </c>
      <c r="F41" s="45" t="str">
        <f t="shared" si="1"/>
        <v>×</v>
      </c>
      <c r="G41" s="46">
        <v>1</v>
      </c>
      <c r="H41" s="47" t="s">
        <v>69</v>
      </c>
      <c r="I41" s="45" t="str">
        <f>IF(G41="","","×")</f>
        <v>×</v>
      </c>
      <c r="J41" s="46">
        <v>1</v>
      </c>
      <c r="K41" s="47" t="s">
        <v>52</v>
      </c>
      <c r="L41" s="45" t="str">
        <f>IF(J41="","","＝")</f>
        <v>＝</v>
      </c>
      <c r="M41" s="48">
        <f t="shared" si="4"/>
        <v>20000</v>
      </c>
      <c r="N41" s="49"/>
    </row>
    <row r="42" spans="1:14">
      <c r="A42" s="50"/>
      <c r="B42" s="68"/>
      <c r="C42" s="42" t="s">
        <v>114</v>
      </c>
      <c r="D42" s="69" t="s">
        <v>70</v>
      </c>
      <c r="E42" s="53">
        <v>80000</v>
      </c>
      <c r="F42" s="54" t="str">
        <f>IF(E42="","","×")</f>
        <v>×</v>
      </c>
      <c r="G42" s="55">
        <v>1</v>
      </c>
      <c r="H42" s="56" t="s">
        <v>69</v>
      </c>
      <c r="I42" s="54" t="str">
        <f>IF(G42="","","×")</f>
        <v>×</v>
      </c>
      <c r="J42" s="55">
        <v>1</v>
      </c>
      <c r="K42" s="56" t="s">
        <v>52</v>
      </c>
      <c r="L42" s="54" t="str">
        <f>IF(J42="","","＝")</f>
        <v>＝</v>
      </c>
      <c r="M42" s="57">
        <f t="shared" si="4"/>
        <v>80000</v>
      </c>
      <c r="N42" s="58"/>
    </row>
    <row r="43" spans="1:14">
      <c r="A43" s="50"/>
      <c r="B43" s="68"/>
      <c r="C43" s="42"/>
      <c r="D43" s="69"/>
      <c r="E43" s="53"/>
      <c r="F43" s="54" t="str">
        <f t="shared" ref="F43:F75" si="5">IF(E43="","","×")</f>
        <v/>
      </c>
      <c r="G43" s="55"/>
      <c r="H43" s="56"/>
      <c r="I43" s="54" t="str">
        <f t="shared" si="2"/>
        <v/>
      </c>
      <c r="J43" s="55"/>
      <c r="K43" s="56"/>
      <c r="L43" s="54" t="str">
        <f t="shared" si="3"/>
        <v/>
      </c>
      <c r="M43" s="57" t="str">
        <f t="shared" si="4"/>
        <v/>
      </c>
      <c r="N43" s="58"/>
    </row>
    <row r="44" spans="1:14">
      <c r="A44" s="50"/>
      <c r="B44" s="68"/>
      <c r="C44" s="42"/>
      <c r="D44" s="69"/>
      <c r="E44" s="53"/>
      <c r="F44" s="54" t="str">
        <f t="shared" si="5"/>
        <v/>
      </c>
      <c r="G44" s="55"/>
      <c r="H44" s="56"/>
      <c r="I44" s="54" t="str">
        <f t="shared" si="2"/>
        <v/>
      </c>
      <c r="J44" s="55"/>
      <c r="K44" s="56"/>
      <c r="L44" s="54" t="str">
        <f t="shared" si="3"/>
        <v/>
      </c>
      <c r="M44" s="57" t="str">
        <f t="shared" si="4"/>
        <v/>
      </c>
      <c r="N44" s="58"/>
    </row>
    <row r="45" spans="1:14">
      <c r="A45" s="50"/>
      <c r="B45" s="68"/>
      <c r="C45" s="59"/>
      <c r="D45" s="69"/>
      <c r="E45" s="60"/>
      <c r="F45" s="61" t="str">
        <f t="shared" si="5"/>
        <v/>
      </c>
      <c r="G45" s="62"/>
      <c r="H45" s="63"/>
      <c r="I45" s="61" t="str">
        <f t="shared" si="2"/>
        <v/>
      </c>
      <c r="J45" s="62"/>
      <c r="K45" s="63"/>
      <c r="L45" s="61" t="str">
        <f t="shared" si="3"/>
        <v/>
      </c>
      <c r="M45" s="64" t="str">
        <f t="shared" si="4"/>
        <v/>
      </c>
      <c r="N45" s="65"/>
    </row>
    <row r="46" spans="1:14">
      <c r="A46" s="40" t="s">
        <v>71</v>
      </c>
      <c r="B46" s="66">
        <f>SUM(M46:M50)</f>
        <v>360000</v>
      </c>
      <c r="C46" s="42" t="s">
        <v>113</v>
      </c>
      <c r="D46" s="67" t="s">
        <v>72</v>
      </c>
      <c r="E46" s="44">
        <v>20000</v>
      </c>
      <c r="F46" s="45" t="str">
        <f t="shared" si="5"/>
        <v>×</v>
      </c>
      <c r="G46" s="46">
        <v>1</v>
      </c>
      <c r="H46" s="47" t="s">
        <v>73</v>
      </c>
      <c r="I46" s="45" t="str">
        <f>IF(G46="","","×")</f>
        <v>×</v>
      </c>
      <c r="J46" s="46">
        <v>8</v>
      </c>
      <c r="K46" s="47" t="s">
        <v>52</v>
      </c>
      <c r="L46" s="45" t="str">
        <f>IF(J46="","","＝")</f>
        <v>＝</v>
      </c>
      <c r="M46" s="48">
        <f t="shared" si="4"/>
        <v>160000</v>
      </c>
      <c r="N46" s="49"/>
    </row>
    <row r="47" spans="1:14">
      <c r="A47" s="50"/>
      <c r="B47" s="68"/>
      <c r="C47" s="42" t="s">
        <v>112</v>
      </c>
      <c r="D47" s="69" t="s">
        <v>74</v>
      </c>
      <c r="E47" s="53">
        <v>200000</v>
      </c>
      <c r="F47" s="54" t="str">
        <f t="shared" si="5"/>
        <v>×</v>
      </c>
      <c r="G47" s="55">
        <v>1</v>
      </c>
      <c r="H47" s="56" t="s">
        <v>75</v>
      </c>
      <c r="I47" s="54" t="str">
        <f t="shared" si="2"/>
        <v>×</v>
      </c>
      <c r="J47" s="55">
        <v>1</v>
      </c>
      <c r="K47" s="56" t="s">
        <v>52</v>
      </c>
      <c r="L47" s="54" t="str">
        <f t="shared" si="3"/>
        <v>＝</v>
      </c>
      <c r="M47" s="57">
        <f t="shared" si="4"/>
        <v>200000</v>
      </c>
      <c r="N47" s="58"/>
    </row>
    <row r="48" spans="1:14">
      <c r="A48" s="50"/>
      <c r="B48" s="68"/>
      <c r="C48" s="42"/>
      <c r="D48" s="69"/>
      <c r="E48" s="53"/>
      <c r="F48" s="54" t="str">
        <f t="shared" si="5"/>
        <v/>
      </c>
      <c r="G48" s="55"/>
      <c r="H48" s="56"/>
      <c r="I48" s="54" t="str">
        <f t="shared" si="2"/>
        <v/>
      </c>
      <c r="J48" s="55"/>
      <c r="K48" s="56"/>
      <c r="L48" s="54" t="str">
        <f t="shared" si="3"/>
        <v/>
      </c>
      <c r="M48" s="57" t="str">
        <f t="shared" si="4"/>
        <v/>
      </c>
      <c r="N48" s="58"/>
    </row>
    <row r="49" spans="1:14">
      <c r="A49" s="50"/>
      <c r="B49" s="68"/>
      <c r="C49" s="42"/>
      <c r="D49" s="69"/>
      <c r="E49" s="53"/>
      <c r="F49" s="54" t="str">
        <f t="shared" si="5"/>
        <v/>
      </c>
      <c r="G49" s="55"/>
      <c r="H49" s="56"/>
      <c r="I49" s="54" t="str">
        <f t="shared" si="2"/>
        <v/>
      </c>
      <c r="J49" s="55"/>
      <c r="K49" s="56"/>
      <c r="L49" s="54" t="str">
        <f t="shared" si="3"/>
        <v/>
      </c>
      <c r="M49" s="57" t="str">
        <f t="shared" si="4"/>
        <v/>
      </c>
      <c r="N49" s="58"/>
    </row>
    <row r="50" spans="1:14">
      <c r="A50" s="70"/>
      <c r="B50" s="68"/>
      <c r="C50" s="59"/>
      <c r="D50" s="71"/>
      <c r="E50" s="60"/>
      <c r="F50" s="61" t="str">
        <f t="shared" si="5"/>
        <v/>
      </c>
      <c r="G50" s="62"/>
      <c r="H50" s="63"/>
      <c r="I50" s="61" t="str">
        <f t="shared" si="2"/>
        <v/>
      </c>
      <c r="J50" s="62"/>
      <c r="K50" s="63"/>
      <c r="L50" s="61" t="str">
        <f t="shared" si="3"/>
        <v/>
      </c>
      <c r="M50" s="64" t="str">
        <f t="shared" si="4"/>
        <v/>
      </c>
      <c r="N50" s="65"/>
    </row>
    <row r="51" spans="1:14">
      <c r="A51" s="72" t="s">
        <v>76</v>
      </c>
      <c r="B51" s="66">
        <f>SUM(M51:M55)</f>
        <v>20000</v>
      </c>
      <c r="C51" s="42" t="s">
        <v>113</v>
      </c>
      <c r="D51" s="67" t="s">
        <v>77</v>
      </c>
      <c r="E51" s="44">
        <v>10000</v>
      </c>
      <c r="F51" s="45" t="str">
        <f t="shared" si="5"/>
        <v>×</v>
      </c>
      <c r="G51" s="46">
        <v>1</v>
      </c>
      <c r="H51" s="47" t="s">
        <v>69</v>
      </c>
      <c r="I51" s="45" t="str">
        <f>IF(G51="","","×")</f>
        <v>×</v>
      </c>
      <c r="J51" s="46">
        <v>1</v>
      </c>
      <c r="K51" s="47" t="s">
        <v>52</v>
      </c>
      <c r="L51" s="45" t="str">
        <f>IF(J51="","","＝")</f>
        <v>＝</v>
      </c>
      <c r="M51" s="48">
        <f t="shared" si="4"/>
        <v>10000</v>
      </c>
      <c r="N51" s="49"/>
    </row>
    <row r="52" spans="1:14">
      <c r="A52" s="50"/>
      <c r="B52" s="68"/>
      <c r="C52" s="42" t="s">
        <v>112</v>
      </c>
      <c r="D52" s="69" t="s">
        <v>78</v>
      </c>
      <c r="E52" s="53">
        <v>10000</v>
      </c>
      <c r="F52" s="54" t="str">
        <f t="shared" si="5"/>
        <v>×</v>
      </c>
      <c r="G52" s="55">
        <v>1</v>
      </c>
      <c r="H52" s="56" t="s">
        <v>69</v>
      </c>
      <c r="I52" s="54" t="str">
        <f t="shared" si="2"/>
        <v>×</v>
      </c>
      <c r="J52" s="55">
        <v>1</v>
      </c>
      <c r="K52" s="56" t="s">
        <v>52</v>
      </c>
      <c r="L52" s="54" t="str">
        <f t="shared" si="3"/>
        <v>＝</v>
      </c>
      <c r="M52" s="57">
        <f t="shared" si="4"/>
        <v>10000</v>
      </c>
      <c r="N52" s="58"/>
    </row>
    <row r="53" spans="1:14">
      <c r="A53" s="50"/>
      <c r="B53" s="68"/>
      <c r="C53" s="42"/>
      <c r="D53" s="69"/>
      <c r="E53" s="53"/>
      <c r="F53" s="54" t="str">
        <f t="shared" si="5"/>
        <v/>
      </c>
      <c r="G53" s="55"/>
      <c r="H53" s="56"/>
      <c r="I53" s="54" t="str">
        <f t="shared" si="2"/>
        <v/>
      </c>
      <c r="J53" s="55"/>
      <c r="K53" s="56"/>
      <c r="L53" s="54" t="str">
        <f t="shared" si="3"/>
        <v/>
      </c>
      <c r="M53" s="57" t="str">
        <f t="shared" si="4"/>
        <v/>
      </c>
      <c r="N53" s="58"/>
    </row>
    <row r="54" spans="1:14">
      <c r="A54" s="50"/>
      <c r="B54" s="68"/>
      <c r="C54" s="42"/>
      <c r="D54" s="69"/>
      <c r="E54" s="53"/>
      <c r="F54" s="54" t="str">
        <f t="shared" si="5"/>
        <v/>
      </c>
      <c r="G54" s="55"/>
      <c r="H54" s="56"/>
      <c r="I54" s="54" t="str">
        <f t="shared" si="2"/>
        <v/>
      </c>
      <c r="J54" s="55"/>
      <c r="K54" s="56"/>
      <c r="L54" s="54" t="str">
        <f t="shared" si="3"/>
        <v/>
      </c>
      <c r="M54" s="57" t="str">
        <f t="shared" si="4"/>
        <v/>
      </c>
      <c r="N54" s="58"/>
    </row>
    <row r="55" spans="1:14">
      <c r="A55" s="50"/>
      <c r="B55" s="68"/>
      <c r="C55" s="59"/>
      <c r="D55" s="71"/>
      <c r="E55" s="60"/>
      <c r="F55" s="61" t="str">
        <f t="shared" si="5"/>
        <v/>
      </c>
      <c r="G55" s="62"/>
      <c r="H55" s="63"/>
      <c r="I55" s="61" t="str">
        <f t="shared" si="2"/>
        <v/>
      </c>
      <c r="J55" s="62"/>
      <c r="K55" s="63"/>
      <c r="L55" s="61" t="str">
        <f t="shared" si="3"/>
        <v/>
      </c>
      <c r="M55" s="64" t="str">
        <f t="shared" si="4"/>
        <v/>
      </c>
      <c r="N55" s="65"/>
    </row>
    <row r="56" spans="1:14">
      <c r="A56" s="40" t="s">
        <v>79</v>
      </c>
      <c r="B56" s="66">
        <f>SUM(M56:M60)</f>
        <v>100000</v>
      </c>
      <c r="C56" s="42" t="s">
        <v>115</v>
      </c>
      <c r="D56" s="67" t="s">
        <v>80</v>
      </c>
      <c r="E56" s="44">
        <v>100000</v>
      </c>
      <c r="F56" s="45" t="str">
        <f t="shared" si="5"/>
        <v>×</v>
      </c>
      <c r="G56" s="46">
        <v>1</v>
      </c>
      <c r="H56" s="47" t="s">
        <v>69</v>
      </c>
      <c r="I56" s="45" t="str">
        <f>IF(G56="","","×")</f>
        <v>×</v>
      </c>
      <c r="J56" s="46">
        <v>1</v>
      </c>
      <c r="K56" s="47" t="s">
        <v>52</v>
      </c>
      <c r="L56" s="45" t="str">
        <f>IF(J56="","","＝")</f>
        <v>＝</v>
      </c>
      <c r="M56" s="48">
        <f t="shared" si="4"/>
        <v>100000</v>
      </c>
      <c r="N56" s="49"/>
    </row>
    <row r="57" spans="1:14">
      <c r="A57" s="50"/>
      <c r="B57" s="68"/>
      <c r="C57" s="42"/>
      <c r="D57" s="69"/>
      <c r="E57" s="53"/>
      <c r="F57" s="54"/>
      <c r="G57" s="55"/>
      <c r="H57" s="56"/>
      <c r="I57" s="54"/>
      <c r="J57" s="55"/>
      <c r="K57" s="56"/>
      <c r="L57" s="54"/>
      <c r="M57" s="57" t="str">
        <f t="shared" si="4"/>
        <v/>
      </c>
      <c r="N57" s="58"/>
    </row>
    <row r="58" spans="1:14">
      <c r="A58" s="50"/>
      <c r="B58" s="68"/>
      <c r="C58" s="42"/>
      <c r="D58" s="69"/>
      <c r="E58" s="53"/>
      <c r="F58" s="54"/>
      <c r="G58" s="55"/>
      <c r="H58" s="56"/>
      <c r="I58" s="54"/>
      <c r="J58" s="55"/>
      <c r="K58" s="56"/>
      <c r="L58" s="54"/>
      <c r="M58" s="57" t="str">
        <f t="shared" si="4"/>
        <v/>
      </c>
      <c r="N58" s="58"/>
    </row>
    <row r="59" spans="1:14">
      <c r="A59" s="50"/>
      <c r="B59" s="68"/>
      <c r="C59" s="42"/>
      <c r="D59" s="69"/>
      <c r="E59" s="53"/>
      <c r="F59" s="54" t="str">
        <f t="shared" si="5"/>
        <v/>
      </c>
      <c r="G59" s="55"/>
      <c r="H59" s="56"/>
      <c r="I59" s="54" t="str">
        <f t="shared" si="2"/>
        <v/>
      </c>
      <c r="J59" s="55"/>
      <c r="K59" s="56"/>
      <c r="L59" s="54" t="str">
        <f t="shared" si="3"/>
        <v/>
      </c>
      <c r="M59" s="57" t="str">
        <f t="shared" si="4"/>
        <v/>
      </c>
      <c r="N59" s="58"/>
    </row>
    <row r="60" spans="1:14">
      <c r="A60" s="70"/>
      <c r="B60" s="68"/>
      <c r="C60" s="59"/>
      <c r="D60" s="71"/>
      <c r="E60" s="60"/>
      <c r="F60" s="61" t="str">
        <f t="shared" si="5"/>
        <v/>
      </c>
      <c r="G60" s="62"/>
      <c r="H60" s="63"/>
      <c r="I60" s="61" t="str">
        <f t="shared" si="2"/>
        <v/>
      </c>
      <c r="J60" s="62"/>
      <c r="K60" s="63"/>
      <c r="L60" s="61" t="str">
        <f t="shared" si="3"/>
        <v/>
      </c>
      <c r="M60" s="64" t="str">
        <f t="shared" si="4"/>
        <v/>
      </c>
      <c r="N60" s="65"/>
    </row>
    <row r="61" spans="1:14">
      <c r="A61" s="40" t="s">
        <v>81</v>
      </c>
      <c r="B61" s="66">
        <f>SUM(M61:M65)</f>
        <v>18400</v>
      </c>
      <c r="C61" s="42" t="s">
        <v>115</v>
      </c>
      <c r="D61" s="69" t="s">
        <v>82</v>
      </c>
      <c r="E61" s="53">
        <v>92</v>
      </c>
      <c r="F61" s="54" t="str">
        <f t="shared" si="5"/>
        <v>×</v>
      </c>
      <c r="G61" s="55">
        <v>200</v>
      </c>
      <c r="H61" s="56" t="s">
        <v>54</v>
      </c>
      <c r="I61" s="54" t="str">
        <f t="shared" si="2"/>
        <v>×</v>
      </c>
      <c r="J61" s="55">
        <v>1</v>
      </c>
      <c r="K61" s="56" t="s">
        <v>52</v>
      </c>
      <c r="L61" s="54" t="str">
        <f t="shared" si="3"/>
        <v>＝</v>
      </c>
      <c r="M61" s="57">
        <f t="shared" si="4"/>
        <v>18400</v>
      </c>
      <c r="N61" s="58"/>
    </row>
    <row r="62" spans="1:14">
      <c r="A62" s="50"/>
      <c r="B62" s="68"/>
      <c r="C62" s="42"/>
      <c r="D62" s="69"/>
      <c r="E62" s="53"/>
      <c r="F62" s="54" t="str">
        <f t="shared" si="5"/>
        <v/>
      </c>
      <c r="G62" s="55"/>
      <c r="H62" s="56"/>
      <c r="I62" s="54" t="str">
        <f t="shared" si="2"/>
        <v/>
      </c>
      <c r="J62" s="55"/>
      <c r="K62" s="56"/>
      <c r="L62" s="54" t="str">
        <f t="shared" si="3"/>
        <v/>
      </c>
      <c r="M62" s="57" t="str">
        <f t="shared" si="4"/>
        <v/>
      </c>
      <c r="N62" s="58"/>
    </row>
    <row r="63" spans="1:14">
      <c r="A63" s="50"/>
      <c r="B63" s="68"/>
      <c r="C63" s="42"/>
      <c r="D63" s="69"/>
      <c r="E63" s="53"/>
      <c r="F63" s="54" t="str">
        <f t="shared" si="5"/>
        <v/>
      </c>
      <c r="G63" s="55"/>
      <c r="H63" s="56"/>
      <c r="I63" s="54" t="str">
        <f t="shared" si="2"/>
        <v/>
      </c>
      <c r="J63" s="55"/>
      <c r="K63" s="56"/>
      <c r="L63" s="54" t="str">
        <f t="shared" si="3"/>
        <v/>
      </c>
      <c r="M63" s="57" t="str">
        <f t="shared" si="4"/>
        <v/>
      </c>
      <c r="N63" s="58"/>
    </row>
    <row r="64" spans="1:14">
      <c r="A64" s="50"/>
      <c r="B64" s="68"/>
      <c r="C64" s="42"/>
      <c r="D64" s="69"/>
      <c r="E64" s="53"/>
      <c r="F64" s="54" t="str">
        <f t="shared" si="5"/>
        <v/>
      </c>
      <c r="G64" s="55"/>
      <c r="H64" s="56"/>
      <c r="I64" s="54" t="str">
        <f t="shared" si="2"/>
        <v/>
      </c>
      <c r="J64" s="55"/>
      <c r="K64" s="56"/>
      <c r="L64" s="54" t="str">
        <f t="shared" si="3"/>
        <v/>
      </c>
      <c r="M64" s="57" t="str">
        <f t="shared" si="4"/>
        <v/>
      </c>
      <c r="N64" s="58"/>
    </row>
    <row r="65" spans="1:14">
      <c r="A65" s="70"/>
      <c r="B65" s="68"/>
      <c r="C65" s="59"/>
      <c r="D65" s="69"/>
      <c r="E65" s="53"/>
      <c r="F65" s="54" t="str">
        <f t="shared" si="5"/>
        <v/>
      </c>
      <c r="G65" s="55"/>
      <c r="H65" s="56"/>
      <c r="I65" s="54" t="str">
        <f t="shared" si="2"/>
        <v/>
      </c>
      <c r="J65" s="55"/>
      <c r="K65" s="56"/>
      <c r="L65" s="54" t="str">
        <f t="shared" si="3"/>
        <v/>
      </c>
      <c r="M65" s="57" t="str">
        <f t="shared" si="4"/>
        <v/>
      </c>
      <c r="N65" s="58"/>
    </row>
    <row r="66" spans="1:14">
      <c r="A66" s="40" t="s">
        <v>83</v>
      </c>
      <c r="B66" s="66">
        <f>SUM(M66:M70)</f>
        <v>10000</v>
      </c>
      <c r="C66" s="42" t="s">
        <v>115</v>
      </c>
      <c r="D66" s="67" t="s">
        <v>84</v>
      </c>
      <c r="E66" s="44">
        <v>10000</v>
      </c>
      <c r="F66" s="45" t="str">
        <f t="shared" si="5"/>
        <v>×</v>
      </c>
      <c r="G66" s="46">
        <v>1</v>
      </c>
      <c r="H66" s="47" t="s">
        <v>69</v>
      </c>
      <c r="I66" s="45" t="str">
        <f t="shared" si="2"/>
        <v>×</v>
      </c>
      <c r="J66" s="46">
        <v>1</v>
      </c>
      <c r="K66" s="47" t="s">
        <v>52</v>
      </c>
      <c r="L66" s="45" t="str">
        <f t="shared" si="3"/>
        <v>＝</v>
      </c>
      <c r="M66" s="48">
        <f t="shared" si="4"/>
        <v>10000</v>
      </c>
      <c r="N66" s="49"/>
    </row>
    <row r="67" spans="1:14">
      <c r="A67" s="50"/>
      <c r="B67" s="68"/>
      <c r="C67" s="42"/>
      <c r="D67" s="69"/>
      <c r="E67" s="53"/>
      <c r="F67" s="54" t="str">
        <f t="shared" si="5"/>
        <v/>
      </c>
      <c r="G67" s="55"/>
      <c r="H67" s="56"/>
      <c r="I67" s="54" t="str">
        <f t="shared" si="2"/>
        <v/>
      </c>
      <c r="J67" s="55"/>
      <c r="K67" s="56"/>
      <c r="L67" s="54" t="str">
        <f t="shared" si="3"/>
        <v/>
      </c>
      <c r="M67" s="57" t="str">
        <f t="shared" si="4"/>
        <v/>
      </c>
      <c r="N67" s="58"/>
    </row>
    <row r="68" spans="1:14">
      <c r="A68" s="50"/>
      <c r="B68" s="68"/>
      <c r="C68" s="42"/>
      <c r="D68" s="69"/>
      <c r="E68" s="53"/>
      <c r="F68" s="54" t="str">
        <f t="shared" si="5"/>
        <v/>
      </c>
      <c r="G68" s="55"/>
      <c r="H68" s="56"/>
      <c r="I68" s="54" t="str">
        <f t="shared" si="2"/>
        <v/>
      </c>
      <c r="J68" s="55"/>
      <c r="K68" s="56"/>
      <c r="L68" s="54" t="str">
        <f t="shared" si="3"/>
        <v/>
      </c>
      <c r="M68" s="57" t="str">
        <f t="shared" si="4"/>
        <v/>
      </c>
      <c r="N68" s="58"/>
    </row>
    <row r="69" spans="1:14">
      <c r="A69" s="50"/>
      <c r="B69" s="68"/>
      <c r="C69" s="42"/>
      <c r="D69" s="69"/>
      <c r="E69" s="53"/>
      <c r="F69" s="54" t="str">
        <f t="shared" si="5"/>
        <v/>
      </c>
      <c r="G69" s="55"/>
      <c r="H69" s="56"/>
      <c r="I69" s="54" t="str">
        <f t="shared" si="2"/>
        <v/>
      </c>
      <c r="J69" s="55"/>
      <c r="K69" s="56"/>
      <c r="L69" s="54" t="str">
        <f t="shared" si="3"/>
        <v/>
      </c>
      <c r="M69" s="57" t="str">
        <f t="shared" si="4"/>
        <v/>
      </c>
      <c r="N69" s="58"/>
    </row>
    <row r="70" spans="1:14">
      <c r="A70" s="70"/>
      <c r="B70" s="68"/>
      <c r="C70" s="59"/>
      <c r="D70" s="71"/>
      <c r="E70" s="60"/>
      <c r="F70" s="61" t="str">
        <f t="shared" si="5"/>
        <v/>
      </c>
      <c r="G70" s="62"/>
      <c r="H70" s="63"/>
      <c r="I70" s="61" t="str">
        <f t="shared" si="2"/>
        <v/>
      </c>
      <c r="J70" s="62"/>
      <c r="K70" s="63"/>
      <c r="L70" s="61" t="str">
        <f t="shared" si="3"/>
        <v/>
      </c>
      <c r="M70" s="64" t="str">
        <f t="shared" si="4"/>
        <v/>
      </c>
      <c r="N70" s="65"/>
    </row>
    <row r="71" spans="1:14" ht="54" customHeight="1">
      <c r="A71" s="40" t="s">
        <v>85</v>
      </c>
      <c r="B71" s="66">
        <f>SUM(M71:M75)</f>
        <v>510000</v>
      </c>
      <c r="C71" s="73" t="s">
        <v>115</v>
      </c>
      <c r="D71" s="67" t="s">
        <v>86</v>
      </c>
      <c r="E71" s="44">
        <v>300000</v>
      </c>
      <c r="F71" s="45" t="str">
        <f t="shared" si="5"/>
        <v>×</v>
      </c>
      <c r="G71" s="46">
        <v>12</v>
      </c>
      <c r="H71" s="47" t="s">
        <v>87</v>
      </c>
      <c r="I71" s="45" t="str">
        <f>IF(G71="","","×")</f>
        <v>×</v>
      </c>
      <c r="J71" s="46">
        <v>0.1</v>
      </c>
      <c r="K71" s="47" t="s">
        <v>88</v>
      </c>
      <c r="L71" s="45" t="str">
        <f>IF(J71="","","＝")</f>
        <v>＝</v>
      </c>
      <c r="M71" s="48">
        <f t="shared" si="4"/>
        <v>360000</v>
      </c>
      <c r="N71" s="49" t="s">
        <v>89</v>
      </c>
    </row>
    <row r="72" spans="1:14" ht="24">
      <c r="A72" s="50"/>
      <c r="B72" s="68"/>
      <c r="C72" s="42" t="s">
        <v>112</v>
      </c>
      <c r="D72" s="69" t="s">
        <v>90</v>
      </c>
      <c r="E72" s="53">
        <v>300000</v>
      </c>
      <c r="F72" s="54" t="str">
        <f t="shared" si="5"/>
        <v>×</v>
      </c>
      <c r="G72" s="55">
        <v>1</v>
      </c>
      <c r="H72" s="56" t="s">
        <v>87</v>
      </c>
      <c r="I72" s="54" t="str">
        <f t="shared" si="2"/>
        <v>×</v>
      </c>
      <c r="J72" s="55">
        <v>0.5</v>
      </c>
      <c r="K72" s="56" t="s">
        <v>88</v>
      </c>
      <c r="L72" s="54" t="str">
        <f t="shared" si="3"/>
        <v>＝</v>
      </c>
      <c r="M72" s="57">
        <f t="shared" si="4"/>
        <v>150000</v>
      </c>
      <c r="N72" s="58" t="s">
        <v>91</v>
      </c>
    </row>
    <row r="73" spans="1:14">
      <c r="A73" s="50"/>
      <c r="B73" s="68"/>
      <c r="C73" s="42"/>
      <c r="D73" s="69"/>
      <c r="E73" s="53"/>
      <c r="F73" s="54" t="str">
        <f t="shared" si="5"/>
        <v/>
      </c>
      <c r="G73" s="55"/>
      <c r="H73" s="56"/>
      <c r="I73" s="54" t="str">
        <f t="shared" si="2"/>
        <v/>
      </c>
      <c r="J73" s="55"/>
      <c r="K73" s="56"/>
      <c r="L73" s="54" t="str">
        <f t="shared" si="3"/>
        <v/>
      </c>
      <c r="M73" s="57" t="str">
        <f t="shared" si="4"/>
        <v/>
      </c>
      <c r="N73" s="58"/>
    </row>
    <row r="74" spans="1:14">
      <c r="A74" s="50"/>
      <c r="B74" s="68"/>
      <c r="C74" s="42"/>
      <c r="D74" s="69"/>
      <c r="E74" s="53"/>
      <c r="F74" s="54" t="str">
        <f t="shared" si="5"/>
        <v/>
      </c>
      <c r="G74" s="55"/>
      <c r="H74" s="56"/>
      <c r="I74" s="54" t="str">
        <f t="shared" si="2"/>
        <v/>
      </c>
      <c r="J74" s="55"/>
      <c r="K74" s="56"/>
      <c r="L74" s="54" t="str">
        <f t="shared" si="3"/>
        <v/>
      </c>
      <c r="M74" s="57" t="str">
        <f t="shared" si="4"/>
        <v/>
      </c>
      <c r="N74" s="58"/>
    </row>
    <row r="75" spans="1:14" ht="11.85" customHeight="1">
      <c r="A75" s="70"/>
      <c r="B75" s="68"/>
      <c r="C75" s="59"/>
      <c r="D75" s="71"/>
      <c r="E75" s="60"/>
      <c r="F75" s="61" t="str">
        <f t="shared" si="5"/>
        <v/>
      </c>
      <c r="G75" s="62"/>
      <c r="H75" s="63"/>
      <c r="I75" s="61" t="str">
        <f t="shared" si="2"/>
        <v/>
      </c>
      <c r="J75" s="62"/>
      <c r="K75" s="63"/>
      <c r="L75" s="61" t="str">
        <f t="shared" si="3"/>
        <v/>
      </c>
      <c r="M75" s="64" t="str">
        <f t="shared" si="4"/>
        <v/>
      </c>
      <c r="N75" s="65"/>
    </row>
    <row r="76" spans="1:14">
      <c r="A76" s="255" t="s">
        <v>92</v>
      </c>
      <c r="B76" s="255"/>
      <c r="C76" s="288"/>
      <c r="D76" s="288"/>
      <c r="E76" s="288"/>
      <c r="F76" s="288"/>
      <c r="G76" s="288"/>
      <c r="H76" s="288"/>
      <c r="I76" s="288"/>
      <c r="J76" s="288"/>
      <c r="K76" s="288"/>
      <c r="L76" s="288"/>
      <c r="M76" s="74">
        <f>IF(SUM(M20:M75)=SUM(B20:B75),SUM(M20:M75),"ERROR：費目合計と小計が一致していません")</f>
        <v>2363400</v>
      </c>
      <c r="N76" s="75" t="s">
        <v>93</v>
      </c>
    </row>
    <row r="78" spans="1:14" ht="18.75">
      <c r="A78" s="77" t="s">
        <v>226</v>
      </c>
      <c r="B78" s="16"/>
      <c r="C78" s="16"/>
      <c r="D78" s="16"/>
      <c r="E78" s="16"/>
      <c r="F78" s="17"/>
      <c r="G78" s="16"/>
      <c r="H78" s="16"/>
      <c r="I78" s="16"/>
      <c r="J78" s="16"/>
      <c r="K78" s="16"/>
      <c r="L78" s="17"/>
    </row>
    <row r="79" spans="1:14" ht="108.6" customHeight="1">
      <c r="A79" s="18" t="s">
        <v>94</v>
      </c>
      <c r="B79" s="18" t="s">
        <v>95</v>
      </c>
      <c r="C79" s="18" t="s">
        <v>30</v>
      </c>
      <c r="D79" s="293" t="s">
        <v>96</v>
      </c>
      <c r="E79" s="293"/>
      <c r="F79" s="293"/>
      <c r="G79" s="293" t="s">
        <v>45</v>
      </c>
      <c r="H79" s="293"/>
      <c r="I79" s="293"/>
      <c r="J79" s="293"/>
      <c r="K79" s="293"/>
      <c r="L79" s="293"/>
      <c r="M79" s="293"/>
      <c r="N79" s="293"/>
    </row>
    <row r="80" spans="1:14" ht="22.15" customHeight="1">
      <c r="A80" s="78">
        <v>43575</v>
      </c>
      <c r="B80" s="79" t="s">
        <v>97</v>
      </c>
      <c r="C80" s="80">
        <v>1</v>
      </c>
      <c r="D80" s="289" t="s">
        <v>98</v>
      </c>
      <c r="E80" s="290"/>
      <c r="F80" s="291"/>
      <c r="G80" s="292" t="s">
        <v>99</v>
      </c>
      <c r="H80" s="292"/>
      <c r="I80" s="292"/>
      <c r="J80" s="292"/>
      <c r="K80" s="292"/>
      <c r="L80" s="292"/>
      <c r="M80" s="292"/>
      <c r="N80" s="292"/>
    </row>
    <row r="81" spans="1:14" ht="22.15" customHeight="1">
      <c r="A81" s="78">
        <v>43675</v>
      </c>
      <c r="B81" s="79"/>
      <c r="C81" s="80">
        <v>2</v>
      </c>
      <c r="D81" s="295" t="s">
        <v>100</v>
      </c>
      <c r="E81" s="295"/>
      <c r="F81" s="295"/>
      <c r="G81" s="292"/>
      <c r="H81" s="292"/>
      <c r="I81" s="292"/>
      <c r="J81" s="292"/>
      <c r="K81" s="292"/>
      <c r="L81" s="292"/>
      <c r="M81" s="292"/>
      <c r="N81" s="292"/>
    </row>
    <row r="82" spans="1:14" ht="22.15" customHeight="1">
      <c r="A82" s="78">
        <v>43646</v>
      </c>
      <c r="B82" s="79" t="s">
        <v>97</v>
      </c>
      <c r="C82" s="80">
        <v>3</v>
      </c>
      <c r="D82" s="294" t="s">
        <v>101</v>
      </c>
      <c r="E82" s="294"/>
      <c r="F82" s="294"/>
      <c r="G82" s="292"/>
      <c r="H82" s="292"/>
      <c r="I82" s="292"/>
      <c r="J82" s="292"/>
      <c r="K82" s="292"/>
      <c r="L82" s="292"/>
      <c r="M82" s="292"/>
      <c r="N82" s="292"/>
    </row>
    <row r="83" spans="1:14" ht="22.15" customHeight="1">
      <c r="A83" s="78"/>
      <c r="B83" s="79"/>
      <c r="C83" s="80"/>
      <c r="D83" s="294"/>
      <c r="E83" s="294"/>
      <c r="F83" s="294"/>
      <c r="G83" s="292"/>
      <c r="H83" s="292"/>
      <c r="I83" s="292"/>
      <c r="J83" s="292"/>
      <c r="K83" s="292"/>
      <c r="L83" s="292"/>
      <c r="M83" s="292"/>
      <c r="N83" s="292"/>
    </row>
    <row r="84" spans="1:14" ht="22.15" customHeight="1">
      <c r="A84" s="78"/>
      <c r="B84" s="79"/>
      <c r="C84" s="80"/>
      <c r="D84" s="294"/>
      <c r="E84" s="294"/>
      <c r="F84" s="294"/>
      <c r="G84" s="292"/>
      <c r="H84" s="292"/>
      <c r="I84" s="292"/>
      <c r="J84" s="292"/>
      <c r="K84" s="292"/>
      <c r="L84" s="292"/>
      <c r="M84" s="292"/>
      <c r="N84" s="292"/>
    </row>
    <row r="85" spans="1:14" ht="22.15" customHeight="1">
      <c r="A85" s="78"/>
      <c r="B85" s="79"/>
      <c r="C85" s="80"/>
      <c r="D85" s="294"/>
      <c r="E85" s="294"/>
      <c r="F85" s="294"/>
      <c r="G85" s="292"/>
      <c r="H85" s="292"/>
      <c r="I85" s="292"/>
      <c r="J85" s="292"/>
      <c r="K85" s="292"/>
      <c r="L85" s="292"/>
      <c r="M85" s="292"/>
      <c r="N85" s="292"/>
    </row>
    <row r="86" spans="1:14" ht="22.15" customHeight="1">
      <c r="A86" s="78"/>
      <c r="B86" s="79"/>
      <c r="C86" s="80"/>
      <c r="D86" s="294"/>
      <c r="E86" s="294"/>
      <c r="F86" s="294"/>
      <c r="G86" s="292"/>
      <c r="H86" s="292"/>
      <c r="I86" s="292"/>
      <c r="J86" s="292"/>
      <c r="K86" s="292"/>
      <c r="L86" s="292"/>
      <c r="M86" s="292"/>
      <c r="N86" s="292"/>
    </row>
    <row r="87" spans="1:14" ht="22.15" customHeight="1">
      <c r="A87" s="78"/>
      <c r="B87" s="79"/>
      <c r="C87" s="80"/>
      <c r="D87" s="294"/>
      <c r="E87" s="294"/>
      <c r="F87" s="294"/>
      <c r="G87" s="292"/>
      <c r="H87" s="292"/>
      <c r="I87" s="292"/>
      <c r="J87" s="292"/>
      <c r="K87" s="292"/>
      <c r="L87" s="292"/>
      <c r="M87" s="292"/>
      <c r="N87" s="292"/>
    </row>
    <row r="88" spans="1:14" ht="22.15" customHeight="1">
      <c r="A88" s="78"/>
      <c r="B88" s="79"/>
      <c r="C88" s="80"/>
      <c r="D88" s="294"/>
      <c r="E88" s="294"/>
      <c r="F88" s="294"/>
      <c r="G88" s="292"/>
      <c r="H88" s="292"/>
      <c r="I88" s="292"/>
      <c r="J88" s="292"/>
      <c r="K88" s="292"/>
      <c r="L88" s="292"/>
      <c r="M88" s="292"/>
      <c r="N88" s="292"/>
    </row>
    <row r="89" spans="1:14" ht="22.15" customHeight="1">
      <c r="A89" s="78"/>
      <c r="B89" s="79"/>
      <c r="C89" s="80"/>
      <c r="D89" s="294"/>
      <c r="E89" s="294"/>
      <c r="F89" s="294"/>
      <c r="G89" s="292"/>
      <c r="H89" s="292"/>
      <c r="I89" s="292"/>
      <c r="J89" s="292"/>
      <c r="K89" s="292"/>
      <c r="L89" s="292"/>
      <c r="M89" s="292"/>
      <c r="N89" s="292"/>
    </row>
    <row r="90" spans="1:14" ht="22.15" customHeight="1">
      <c r="A90" s="78"/>
      <c r="B90" s="79"/>
      <c r="C90" s="80"/>
      <c r="D90" s="294"/>
      <c r="E90" s="294"/>
      <c r="F90" s="294"/>
      <c r="G90" s="292"/>
      <c r="H90" s="292"/>
      <c r="I90" s="292"/>
      <c r="J90" s="292"/>
      <c r="K90" s="292"/>
      <c r="L90" s="292"/>
      <c r="M90" s="292"/>
      <c r="N90" s="292"/>
    </row>
    <row r="91" spans="1:14" ht="22.15" customHeight="1">
      <c r="A91" s="78"/>
      <c r="B91" s="79"/>
      <c r="C91" s="80"/>
      <c r="D91" s="294"/>
      <c r="E91" s="294"/>
      <c r="F91" s="294"/>
      <c r="G91" s="292"/>
      <c r="H91" s="292"/>
      <c r="I91" s="292"/>
      <c r="J91" s="292"/>
      <c r="K91" s="292"/>
      <c r="L91" s="292"/>
      <c r="M91" s="292"/>
      <c r="N91" s="292"/>
    </row>
    <row r="92" spans="1:14" ht="22.15" customHeight="1">
      <c r="A92" s="78"/>
      <c r="B92" s="79"/>
      <c r="C92" s="80"/>
      <c r="D92" s="294"/>
      <c r="E92" s="294"/>
      <c r="F92" s="294"/>
      <c r="G92" s="292"/>
      <c r="H92" s="292"/>
      <c r="I92" s="292"/>
      <c r="J92" s="292"/>
      <c r="K92" s="292"/>
      <c r="L92" s="292"/>
      <c r="M92" s="292"/>
      <c r="N92" s="292"/>
    </row>
    <row r="93" spans="1:14" ht="22.15" customHeight="1">
      <c r="A93" s="78"/>
      <c r="B93" s="79"/>
      <c r="C93" s="80"/>
      <c r="D93" s="294"/>
      <c r="E93" s="294"/>
      <c r="F93" s="294"/>
      <c r="G93" s="292"/>
      <c r="H93" s="292"/>
      <c r="I93" s="292"/>
      <c r="J93" s="292"/>
      <c r="K93" s="292"/>
      <c r="L93" s="292"/>
      <c r="M93" s="292"/>
      <c r="N93" s="292"/>
    </row>
  </sheetData>
  <mergeCells count="72">
    <mergeCell ref="D87:F87"/>
    <mergeCell ref="G87:N87"/>
    <mergeCell ref="D88:F88"/>
    <mergeCell ref="G88:N88"/>
    <mergeCell ref="D89:F89"/>
    <mergeCell ref="G89:N89"/>
    <mergeCell ref="D93:F93"/>
    <mergeCell ref="G93:N93"/>
    <mergeCell ref="D90:F90"/>
    <mergeCell ref="G90:N90"/>
    <mergeCell ref="D91:F91"/>
    <mergeCell ref="G91:N91"/>
    <mergeCell ref="D92:F92"/>
    <mergeCell ref="G92:N92"/>
    <mergeCell ref="D86:F86"/>
    <mergeCell ref="G86:N86"/>
    <mergeCell ref="D81:F81"/>
    <mergeCell ref="G81:N81"/>
    <mergeCell ref="D82:F82"/>
    <mergeCell ref="G82:N82"/>
    <mergeCell ref="D83:F83"/>
    <mergeCell ref="G83:N83"/>
    <mergeCell ref="D84:F84"/>
    <mergeCell ref="G84:N84"/>
    <mergeCell ref="D80:F80"/>
    <mergeCell ref="G80:N80"/>
    <mergeCell ref="D79:F79"/>
    <mergeCell ref="G79:N79"/>
    <mergeCell ref="D85:F85"/>
    <mergeCell ref="G85:N85"/>
    <mergeCell ref="A76:L76"/>
    <mergeCell ref="A18:A19"/>
    <mergeCell ref="B18:B19"/>
    <mergeCell ref="C18:C19"/>
    <mergeCell ref="D18:N18"/>
    <mergeCell ref="B14:E14"/>
    <mergeCell ref="F14:H14"/>
    <mergeCell ref="I14:K14"/>
    <mergeCell ref="O14:R14"/>
    <mergeCell ref="B15:E15"/>
    <mergeCell ref="F15:H15"/>
    <mergeCell ref="I15:K15"/>
    <mergeCell ref="O15:R16"/>
    <mergeCell ref="B16:E16"/>
    <mergeCell ref="F16:H16"/>
    <mergeCell ref="I16:K16"/>
    <mergeCell ref="B10:E10"/>
    <mergeCell ref="F10:H10"/>
    <mergeCell ref="I10:K10"/>
    <mergeCell ref="B11:E11"/>
    <mergeCell ref="F11:H11"/>
    <mergeCell ref="I11:K11"/>
    <mergeCell ref="B12:E12"/>
    <mergeCell ref="F12:H12"/>
    <mergeCell ref="I12:K12"/>
    <mergeCell ref="B13:E13"/>
    <mergeCell ref="F13:H13"/>
    <mergeCell ref="I13:K13"/>
    <mergeCell ref="B9:E9"/>
    <mergeCell ref="F9:H9"/>
    <mergeCell ref="I9:K9"/>
    <mergeCell ref="A4:C4"/>
    <mergeCell ref="E4:F4"/>
    <mergeCell ref="A5:C5"/>
    <mergeCell ref="E5:F5"/>
    <mergeCell ref="A2:C2"/>
    <mergeCell ref="A3:C3"/>
    <mergeCell ref="E3:K3"/>
    <mergeCell ref="A7:E7"/>
    <mergeCell ref="F7:H8"/>
    <mergeCell ref="I7:K8"/>
    <mergeCell ref="B8:E8"/>
  </mergeCells>
  <phoneticPr fontId="1"/>
  <dataValidations disablePrompts="1" count="2">
    <dataValidation type="list" allowBlank="1" showInputMessage="1" showErrorMessage="1" sqref="A9:A15 C20:C38 C40:C75">
      <formula1>"1,2,3,4,5,6,7"</formula1>
    </dataValidation>
    <dataValidation type="list" allowBlank="1" showInputMessage="1" showErrorMessage="1" sqref="C39">
      <formula1>"1,2,3,4,5,1～2,1～3,1～4,1～5"</formula1>
    </dataValidation>
  </dataValidations>
  <pageMargins left="0.7" right="0.7" top="0.75" bottom="0.75" header="0.3" footer="0.3"/>
  <pageSetup paperSize="9" scale="49" orientation="portrait" r:id="rId1"/>
  <rowBreaks count="1" manualBreakCount="1">
    <brk id="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7"/>
  <sheetViews>
    <sheetView zoomScale="70" zoomScaleNormal="70" workbookViewId="0">
      <selection activeCell="M11" sqref="M11"/>
    </sheetView>
  </sheetViews>
  <sheetFormatPr defaultColWidth="8.75" defaultRowHeight="18.75"/>
  <cols>
    <col min="1" max="1" width="19.5" style="2" customWidth="1"/>
    <col min="2" max="2" width="51.25" style="2" customWidth="1"/>
    <col min="3" max="3" width="5.75" style="2" customWidth="1"/>
    <col min="4" max="4" width="27.75" style="2" customWidth="1"/>
    <col min="5" max="5" width="10.75" style="2" customWidth="1"/>
    <col min="6" max="6" width="24.75" style="2" customWidth="1"/>
    <col min="7" max="7" width="5.5" style="2" customWidth="1"/>
    <col min="8" max="8" width="64.75" style="3" customWidth="1"/>
    <col min="9" max="9" width="5.5" style="2" customWidth="1"/>
    <col min="10" max="10" width="13.75" style="2" customWidth="1"/>
    <col min="11" max="11" width="26.25" style="2" customWidth="1"/>
    <col min="12" max="16384" width="8.75" style="2"/>
  </cols>
  <sheetData>
    <row r="1" spans="2:9" ht="74.25" customHeight="1" thickBot="1">
      <c r="B1" s="1" t="s">
        <v>2</v>
      </c>
    </row>
    <row r="2" spans="2:9" ht="42" customHeight="1" thickTop="1">
      <c r="B2" s="1"/>
      <c r="D2" s="296" t="s">
        <v>138</v>
      </c>
      <c r="E2" s="297"/>
      <c r="F2" s="297"/>
      <c r="G2" s="297"/>
      <c r="H2" s="298"/>
    </row>
    <row r="3" spans="2:9" ht="39" customHeight="1" thickBot="1">
      <c r="B3" s="1"/>
      <c r="D3" s="302"/>
      <c r="E3" s="303"/>
      <c r="F3" s="303"/>
      <c r="G3" s="303"/>
      <c r="H3" s="304"/>
    </row>
    <row r="4" spans="2:9" ht="25.5" thickTop="1" thickBot="1">
      <c r="B4" s="1"/>
    </row>
    <row r="5" spans="2:9" ht="56.25">
      <c r="B5" s="4" t="s">
        <v>3</v>
      </c>
      <c r="H5" s="5" t="s">
        <v>141</v>
      </c>
    </row>
    <row r="6" spans="2:9">
      <c r="B6" s="305"/>
      <c r="C6" s="6"/>
      <c r="D6" s="7"/>
      <c r="E6" s="7"/>
      <c r="F6" s="7"/>
      <c r="G6" s="8"/>
      <c r="H6" s="307"/>
      <c r="I6" s="9"/>
    </row>
    <row r="7" spans="2:9">
      <c r="B7" s="305"/>
      <c r="D7" s="309" t="s">
        <v>4</v>
      </c>
      <c r="E7" s="310"/>
      <c r="F7" s="311"/>
      <c r="H7" s="307"/>
    </row>
    <row r="8" spans="2:9" ht="78" customHeight="1">
      <c r="B8" s="306"/>
      <c r="C8" s="6"/>
      <c r="D8" s="312"/>
      <c r="E8" s="313"/>
      <c r="F8" s="314"/>
      <c r="G8" s="8"/>
      <c r="H8" s="307"/>
      <c r="I8" s="9"/>
    </row>
    <row r="9" spans="2:9" ht="19.5" thickBot="1">
      <c r="B9" s="8"/>
      <c r="C9" s="6"/>
      <c r="D9" s="315"/>
      <c r="E9" s="316"/>
      <c r="F9" s="317"/>
      <c r="G9" s="8"/>
      <c r="H9" s="308"/>
      <c r="I9" s="9"/>
    </row>
    <row r="10" spans="2:9" ht="19.5" thickBot="1">
      <c r="B10" s="6"/>
      <c r="C10" s="6"/>
      <c r="D10" s="6"/>
      <c r="E10" s="6"/>
      <c r="F10" s="6"/>
      <c r="G10" s="6"/>
      <c r="H10" s="8"/>
      <c r="I10" s="9"/>
    </row>
    <row r="11" spans="2:9" ht="58.5" customHeight="1">
      <c r="B11" s="318" t="s">
        <v>140</v>
      </c>
      <c r="C11" s="319"/>
      <c r="D11" s="320"/>
      <c r="E11" s="6"/>
      <c r="F11" s="318" t="s">
        <v>139</v>
      </c>
      <c r="G11" s="319"/>
      <c r="H11" s="320"/>
      <c r="I11" s="9"/>
    </row>
    <row r="12" spans="2:9" ht="235.5" customHeight="1" thickBot="1">
      <c r="B12" s="299"/>
      <c r="C12" s="300"/>
      <c r="D12" s="301"/>
      <c r="E12" s="8"/>
      <c r="F12" s="299"/>
      <c r="G12" s="300"/>
      <c r="H12" s="301"/>
      <c r="I12" s="10"/>
    </row>
    <row r="14" spans="2:9">
      <c r="F14" s="11" t="s">
        <v>5</v>
      </c>
      <c r="H14" s="2"/>
    </row>
    <row r="15" spans="2:9">
      <c r="E15" s="12"/>
      <c r="F15" s="11" t="s">
        <v>6</v>
      </c>
      <c r="G15" s="13">
        <f>LEN(B12)</f>
        <v>0</v>
      </c>
      <c r="H15" s="9" t="s">
        <v>7</v>
      </c>
      <c r="I15" s="12"/>
    </row>
    <row r="16" spans="2:9">
      <c r="F16" s="11" t="s">
        <v>8</v>
      </c>
      <c r="G16" s="13">
        <f>LEN(F12)</f>
        <v>0</v>
      </c>
      <c r="H16" s="9" t="s">
        <v>7</v>
      </c>
    </row>
    <row r="17" spans="6:8">
      <c r="F17" s="11" t="s">
        <v>9</v>
      </c>
      <c r="G17" s="13">
        <f>LEN(H6)</f>
        <v>0</v>
      </c>
      <c r="H17" s="9" t="s">
        <v>7</v>
      </c>
    </row>
  </sheetData>
  <mergeCells count="10">
    <mergeCell ref="D2:H2"/>
    <mergeCell ref="B12:D12"/>
    <mergeCell ref="F12:H12"/>
    <mergeCell ref="D3:H3"/>
    <mergeCell ref="B6:B8"/>
    <mergeCell ref="H6:H9"/>
    <mergeCell ref="D7:F7"/>
    <mergeCell ref="D8:F9"/>
    <mergeCell ref="B11:D11"/>
    <mergeCell ref="F11:H1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zoomScale="70" zoomScaleNormal="70" workbookViewId="0">
      <selection activeCell="L8" sqref="L8"/>
    </sheetView>
  </sheetViews>
  <sheetFormatPr defaultColWidth="8.75" defaultRowHeight="41.25" customHeight="1"/>
  <cols>
    <col min="1" max="1" width="19.5" style="2" customWidth="1"/>
    <col min="2" max="2" width="51.25" style="2" customWidth="1"/>
    <col min="3" max="3" width="5.75" style="2" customWidth="1"/>
    <col min="4" max="4" width="27.75" style="2" customWidth="1"/>
    <col min="5" max="5" width="10.75" style="2" customWidth="1"/>
    <col min="6" max="6" width="24.75" style="2" customWidth="1"/>
    <col min="7" max="7" width="5.5" style="2" customWidth="1"/>
    <col min="8" max="8" width="64.75" style="3" customWidth="1"/>
    <col min="9" max="9" width="5.5" style="2" customWidth="1"/>
    <col min="10" max="10" width="13.75" style="2" customWidth="1"/>
    <col min="11" max="11" width="26.25" style="2" customWidth="1"/>
    <col min="12" max="16384" width="8.75" style="2"/>
  </cols>
  <sheetData>
    <row r="1" spans="2:9" ht="56.25" customHeight="1" thickBot="1">
      <c r="B1" s="1" t="s">
        <v>10</v>
      </c>
    </row>
    <row r="2" spans="2:9" ht="41.25" customHeight="1" thickTop="1">
      <c r="B2" s="1"/>
      <c r="D2" s="296" t="s">
        <v>177</v>
      </c>
      <c r="E2" s="297"/>
      <c r="F2" s="297"/>
      <c r="G2" s="297"/>
      <c r="H2" s="298"/>
    </row>
    <row r="3" spans="2:9" ht="41.25" customHeight="1" thickBot="1">
      <c r="B3" s="1"/>
      <c r="D3" s="324" t="s">
        <v>11</v>
      </c>
      <c r="E3" s="325"/>
      <c r="F3" s="325"/>
      <c r="G3" s="325"/>
      <c r="H3" s="326"/>
    </row>
    <row r="4" spans="2:9" ht="41.25" customHeight="1" thickTop="1" thickBot="1">
      <c r="B4" s="1"/>
    </row>
    <row r="5" spans="2:9" ht="41.25" customHeight="1">
      <c r="B5" s="4" t="s">
        <v>3</v>
      </c>
      <c r="H5" s="5" t="s">
        <v>141</v>
      </c>
    </row>
    <row r="6" spans="2:9" ht="41.25" customHeight="1">
      <c r="B6" s="327" t="s">
        <v>12</v>
      </c>
      <c r="C6" s="6"/>
      <c r="D6" s="7"/>
      <c r="E6" s="7"/>
      <c r="F6" s="7"/>
      <c r="G6" s="8"/>
      <c r="H6" s="329" t="s">
        <v>13</v>
      </c>
      <c r="I6" s="9"/>
    </row>
    <row r="7" spans="2:9" ht="41.25" customHeight="1">
      <c r="B7" s="327"/>
      <c r="D7" s="309" t="s">
        <v>4</v>
      </c>
      <c r="E7" s="310"/>
      <c r="F7" s="311"/>
      <c r="H7" s="329"/>
    </row>
    <row r="8" spans="2:9" ht="93.75" customHeight="1">
      <c r="B8" s="328"/>
      <c r="C8" s="6"/>
      <c r="D8" s="331" t="s">
        <v>14</v>
      </c>
      <c r="E8" s="332"/>
      <c r="F8" s="333"/>
      <c r="G8" s="8"/>
      <c r="H8" s="329"/>
      <c r="I8" s="9"/>
    </row>
    <row r="9" spans="2:9" ht="66.75" customHeight="1" thickBot="1">
      <c r="B9" s="8"/>
      <c r="C9" s="6"/>
      <c r="D9" s="334"/>
      <c r="E9" s="335"/>
      <c r="F9" s="336"/>
      <c r="G9" s="8"/>
      <c r="H9" s="330"/>
      <c r="I9" s="9"/>
    </row>
    <row r="10" spans="2:9" ht="63" customHeight="1" thickBot="1">
      <c r="B10" s="6"/>
      <c r="C10" s="6"/>
      <c r="D10" s="6"/>
      <c r="E10" s="6"/>
      <c r="F10" s="6"/>
      <c r="G10" s="6"/>
      <c r="H10" s="8"/>
      <c r="I10" s="9"/>
    </row>
    <row r="11" spans="2:9" ht="41.25" customHeight="1">
      <c r="B11" s="337" t="s">
        <v>140</v>
      </c>
      <c r="C11" s="338"/>
      <c r="D11" s="339"/>
      <c r="E11" s="6"/>
      <c r="F11" s="318" t="s">
        <v>176</v>
      </c>
      <c r="G11" s="319"/>
      <c r="H11" s="320"/>
      <c r="I11" s="9"/>
    </row>
    <row r="12" spans="2:9" ht="264.75" customHeight="1" thickBot="1">
      <c r="B12" s="321" t="s">
        <v>135</v>
      </c>
      <c r="C12" s="322"/>
      <c r="D12" s="323"/>
      <c r="E12" s="8"/>
      <c r="F12" s="321" t="s">
        <v>117</v>
      </c>
      <c r="G12" s="322"/>
      <c r="H12" s="323"/>
      <c r="I12" s="10"/>
    </row>
    <row r="14" spans="2:9" ht="41.25" customHeight="1">
      <c r="F14" s="11" t="s">
        <v>5</v>
      </c>
      <c r="H14" s="2"/>
    </row>
    <row r="15" spans="2:9" ht="41.25" customHeight="1">
      <c r="E15" s="12"/>
      <c r="F15" s="11" t="s">
        <v>6</v>
      </c>
      <c r="G15" s="13">
        <f>LEN(B12)</f>
        <v>289</v>
      </c>
      <c r="H15" s="9" t="s">
        <v>7</v>
      </c>
      <c r="I15" s="12"/>
    </row>
    <row r="16" spans="2:9" ht="41.25" customHeight="1">
      <c r="F16" s="14" t="s">
        <v>8</v>
      </c>
      <c r="G16" s="13">
        <f>LEN(F12)</f>
        <v>201</v>
      </c>
      <c r="H16" s="9" t="s">
        <v>7</v>
      </c>
    </row>
    <row r="17" spans="6:8" ht="41.25" customHeight="1">
      <c r="F17" s="14" t="s">
        <v>9</v>
      </c>
      <c r="G17" s="13">
        <f>LEN(H6)</f>
        <v>224</v>
      </c>
      <c r="H17" s="9" t="s">
        <v>15</v>
      </c>
    </row>
  </sheetData>
  <mergeCells count="10">
    <mergeCell ref="D2:H2"/>
    <mergeCell ref="B12:D12"/>
    <mergeCell ref="F12:H12"/>
    <mergeCell ref="D3:H3"/>
    <mergeCell ref="B6:B8"/>
    <mergeCell ref="H6:H9"/>
    <mergeCell ref="D7:F7"/>
    <mergeCell ref="D8:F9"/>
    <mergeCell ref="B11:D11"/>
    <mergeCell ref="F11:H1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支援金申請書</vt:lpstr>
      <vt:lpstr>※入力例（事業計画）</vt:lpstr>
      <vt:lpstr>収支予算書等入力フォーム【提出必須】</vt:lpstr>
      <vt:lpstr>収支予算書等（記入例）</vt:lpstr>
      <vt:lpstr>申請準備ワークシート</vt:lpstr>
      <vt:lpstr>申請準備ワークシート（記入例）</vt:lpstr>
      <vt:lpstr>支援金申請書!Print_Area</vt:lpstr>
      <vt:lpstr>'収支予算書等（記入例）'!Print_Area</vt:lpstr>
      <vt:lpstr>収支予算書等入力フォーム【提出必須】!Print_Area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ver2</dc:description>
  <cp:lastModifiedBy/>
  <dcterms:created xsi:type="dcterms:W3CDTF">2019-10-01T23:58:15Z</dcterms:created>
  <dcterms:modified xsi:type="dcterms:W3CDTF">2021-12-07T01:05:54Z</dcterms:modified>
</cp:coreProperties>
</file>