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_kojima\Desktop\"/>
    </mc:Choice>
  </mc:AlternateContent>
  <bookViews>
    <workbookView xWindow="0" yWindow="0" windowWidth="23040" windowHeight="11100"/>
  </bookViews>
  <sheets>
    <sheet name="申請書【提出必須】" sheetId="1" r:id="rId1"/>
    <sheet name="収支予算書【提出必須】" sheetId="2" r:id="rId2"/>
    <sheet name="収支予算書等（記入例）"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GwBkDC9QQ4bT2a7BBfFalCJN65g=="/>
    </ext>
  </extLst>
</workbook>
</file>

<file path=xl/calcChain.xml><?xml version="1.0" encoding="utf-8"?>
<calcChain xmlns="http://schemas.openxmlformats.org/spreadsheetml/2006/main">
  <c r="M98" i="3" l="1"/>
  <c r="L98" i="3"/>
  <c r="I98" i="3"/>
  <c r="F98" i="3"/>
  <c r="M97" i="3"/>
  <c r="L97" i="3"/>
  <c r="I97" i="3"/>
  <c r="F97" i="3"/>
  <c r="M96" i="3"/>
  <c r="L96" i="3"/>
  <c r="I96" i="3"/>
  <c r="F96" i="3"/>
  <c r="M95" i="3"/>
  <c r="L95" i="3"/>
  <c r="I95" i="3"/>
  <c r="F95" i="3"/>
  <c r="M94" i="3"/>
  <c r="B94" i="3" s="1"/>
  <c r="L94" i="3"/>
  <c r="I94" i="3"/>
  <c r="F94" i="3"/>
  <c r="M93" i="3"/>
  <c r="L93" i="3"/>
  <c r="I93" i="3"/>
  <c r="F93" i="3"/>
  <c r="M92" i="3"/>
  <c r="L92" i="3"/>
  <c r="I92" i="3"/>
  <c r="F92" i="3"/>
  <c r="M91" i="3"/>
  <c r="L91" i="3"/>
  <c r="I91" i="3"/>
  <c r="F91" i="3"/>
  <c r="M90" i="3"/>
  <c r="L90" i="3"/>
  <c r="I90" i="3"/>
  <c r="F90" i="3"/>
  <c r="M89" i="3"/>
  <c r="L89" i="3"/>
  <c r="I89" i="3"/>
  <c r="F89" i="3"/>
  <c r="B89" i="3"/>
  <c r="M88" i="3"/>
  <c r="L88" i="3"/>
  <c r="I88" i="3"/>
  <c r="F88" i="3"/>
  <c r="M87" i="3"/>
  <c r="L87" i="3"/>
  <c r="I87" i="3"/>
  <c r="F87" i="3"/>
  <c r="M86" i="3"/>
  <c r="L86" i="3"/>
  <c r="I86" i="3"/>
  <c r="F86" i="3"/>
  <c r="M85" i="3"/>
  <c r="L85" i="3"/>
  <c r="I85" i="3"/>
  <c r="F85" i="3"/>
  <c r="M84" i="3"/>
  <c r="B84" i="3" s="1"/>
  <c r="L84" i="3"/>
  <c r="I84" i="3"/>
  <c r="F84" i="3"/>
  <c r="M83" i="3"/>
  <c r="L83" i="3"/>
  <c r="I83" i="3"/>
  <c r="F83" i="3"/>
  <c r="M82" i="3"/>
  <c r="L82" i="3"/>
  <c r="I82" i="3"/>
  <c r="F82" i="3"/>
  <c r="M81" i="3"/>
  <c r="M80" i="3"/>
  <c r="M79" i="3"/>
  <c r="L79" i="3"/>
  <c r="I79" i="3"/>
  <c r="F79" i="3"/>
  <c r="M78" i="3"/>
  <c r="L78" i="3"/>
  <c r="I78" i="3"/>
  <c r="F78" i="3"/>
  <c r="M77" i="3"/>
  <c r="L77" i="3"/>
  <c r="I77" i="3"/>
  <c r="F77" i="3"/>
  <c r="M76" i="3"/>
  <c r="L76" i="3"/>
  <c r="I76" i="3"/>
  <c r="F76" i="3"/>
  <c r="M75" i="3"/>
  <c r="L75" i="3"/>
  <c r="I75" i="3"/>
  <c r="F75" i="3"/>
  <c r="M74" i="3"/>
  <c r="L74" i="3"/>
  <c r="I74" i="3"/>
  <c r="F74" i="3"/>
  <c r="B74" i="3"/>
  <c r="M73" i="3"/>
  <c r="L73" i="3"/>
  <c r="I73" i="3"/>
  <c r="F73" i="3"/>
  <c r="M72" i="3"/>
  <c r="L72" i="3"/>
  <c r="I72" i="3"/>
  <c r="F72" i="3"/>
  <c r="M71" i="3"/>
  <c r="L71" i="3"/>
  <c r="I71" i="3"/>
  <c r="F71" i="3"/>
  <c r="M70" i="3"/>
  <c r="L70" i="3"/>
  <c r="I70" i="3"/>
  <c r="F70" i="3"/>
  <c r="M69" i="3"/>
  <c r="B69" i="3" s="1"/>
  <c r="L69" i="3"/>
  <c r="I69" i="3"/>
  <c r="F69" i="3"/>
  <c r="M68" i="3"/>
  <c r="L68" i="3"/>
  <c r="I68" i="3"/>
  <c r="F68" i="3"/>
  <c r="M67" i="3"/>
  <c r="L67" i="3"/>
  <c r="I67" i="3"/>
  <c r="F67" i="3"/>
  <c r="M66" i="3"/>
  <c r="L66" i="3"/>
  <c r="I66" i="3"/>
  <c r="F66" i="3"/>
  <c r="M65" i="3"/>
  <c r="L65" i="3"/>
  <c r="I65" i="3"/>
  <c r="F65" i="3"/>
  <c r="M64" i="3"/>
  <c r="L64" i="3"/>
  <c r="I64" i="3"/>
  <c r="F64" i="3"/>
  <c r="M63" i="3"/>
  <c r="L63" i="3"/>
  <c r="I63" i="3"/>
  <c r="F63" i="3"/>
  <c r="M62" i="3"/>
  <c r="L62" i="3"/>
  <c r="I62" i="3"/>
  <c r="F62" i="3"/>
  <c r="M61" i="3"/>
  <c r="L61" i="3"/>
  <c r="I61" i="3"/>
  <c r="F61" i="3"/>
  <c r="M60" i="3"/>
  <c r="L60" i="3"/>
  <c r="I60" i="3"/>
  <c r="F60" i="3"/>
  <c r="M59" i="3"/>
  <c r="L59" i="3"/>
  <c r="I59" i="3"/>
  <c r="F59" i="3"/>
  <c r="M58" i="3"/>
  <c r="B58" i="3" s="1"/>
  <c r="L58" i="3"/>
  <c r="I58" i="3"/>
  <c r="F58" i="3"/>
  <c r="M57" i="3"/>
  <c r="L57" i="3"/>
  <c r="I57" i="3"/>
  <c r="F57" i="3"/>
  <c r="M56" i="3"/>
  <c r="L56" i="3"/>
  <c r="I56" i="3"/>
  <c r="F56" i="3"/>
  <c r="M55" i="3"/>
  <c r="L55" i="3"/>
  <c r="I55" i="3"/>
  <c r="F55" i="3"/>
  <c r="M54" i="3"/>
  <c r="L54" i="3"/>
  <c r="I54" i="3"/>
  <c r="F54" i="3"/>
  <c r="M53" i="3"/>
  <c r="L53" i="3"/>
  <c r="I53" i="3"/>
  <c r="F53" i="3"/>
  <c r="M52" i="3"/>
  <c r="L52" i="3"/>
  <c r="I52" i="3"/>
  <c r="F52" i="3"/>
  <c r="M51" i="3"/>
  <c r="L51" i="3"/>
  <c r="I51" i="3"/>
  <c r="F51" i="3"/>
  <c r="M50" i="3"/>
  <c r="L50" i="3"/>
  <c r="I50" i="3"/>
  <c r="F50" i="3"/>
  <c r="M49" i="3"/>
  <c r="B48" i="3" s="1"/>
  <c r="L49" i="3"/>
  <c r="I49" i="3"/>
  <c r="F49" i="3"/>
  <c r="M48" i="3"/>
  <c r="L48" i="3"/>
  <c r="I48" i="3"/>
  <c r="F48" i="3"/>
  <c r="M47" i="3"/>
  <c r="L47" i="3"/>
  <c r="I47" i="3"/>
  <c r="F47" i="3"/>
  <c r="M46" i="3"/>
  <c r="L46" i="3"/>
  <c r="I46" i="3"/>
  <c r="F46" i="3"/>
  <c r="M45" i="3"/>
  <c r="L45" i="3"/>
  <c r="I45" i="3"/>
  <c r="F45" i="3"/>
  <c r="M44" i="3"/>
  <c r="L44" i="3"/>
  <c r="I44" i="3"/>
  <c r="F44" i="3"/>
  <c r="M43" i="3"/>
  <c r="L43" i="3"/>
  <c r="I43" i="3"/>
  <c r="F43" i="3"/>
  <c r="B38" i="3"/>
  <c r="F37" i="3"/>
  <c r="F36" i="3"/>
  <c r="F35" i="3"/>
  <c r="F34" i="3"/>
  <c r="F33" i="3"/>
  <c r="F32" i="3"/>
  <c r="F31" i="3"/>
  <c r="M102" i="2"/>
  <c r="L102" i="2"/>
  <c r="I102" i="2"/>
  <c r="F102" i="2"/>
  <c r="M101" i="2"/>
  <c r="L101" i="2"/>
  <c r="I101" i="2"/>
  <c r="F101" i="2"/>
  <c r="M100" i="2"/>
  <c r="L100" i="2"/>
  <c r="I100" i="2"/>
  <c r="F100" i="2"/>
  <c r="M99" i="2"/>
  <c r="L99" i="2"/>
  <c r="I99" i="2"/>
  <c r="F99" i="2"/>
  <c r="M98" i="2"/>
  <c r="L98" i="2"/>
  <c r="I98" i="2"/>
  <c r="F98" i="2"/>
  <c r="M97" i="2"/>
  <c r="L97" i="2"/>
  <c r="I97" i="2"/>
  <c r="F97" i="2"/>
  <c r="M96" i="2"/>
  <c r="L96" i="2"/>
  <c r="I96" i="2"/>
  <c r="F96" i="2"/>
  <c r="M95" i="2"/>
  <c r="L95" i="2"/>
  <c r="I95" i="2"/>
  <c r="F95" i="2"/>
  <c r="M94" i="2"/>
  <c r="B93" i="2" s="1"/>
  <c r="L94" i="2"/>
  <c r="I94" i="2"/>
  <c r="F94" i="2"/>
  <c r="M93" i="2"/>
  <c r="L93" i="2"/>
  <c r="I93" i="2"/>
  <c r="F93" i="2"/>
  <c r="M92" i="2"/>
  <c r="L92" i="2"/>
  <c r="I92" i="2"/>
  <c r="F92" i="2"/>
  <c r="M91" i="2"/>
  <c r="L91" i="2"/>
  <c r="I91" i="2"/>
  <c r="F91" i="2"/>
  <c r="M90" i="2"/>
  <c r="L90" i="2"/>
  <c r="I90" i="2"/>
  <c r="F90" i="2"/>
  <c r="M89" i="2"/>
  <c r="L89" i="2"/>
  <c r="I89" i="2"/>
  <c r="F89" i="2"/>
  <c r="M88" i="2"/>
  <c r="B88" i="2" s="1"/>
  <c r="L88" i="2"/>
  <c r="I88" i="2"/>
  <c r="F88" i="2"/>
  <c r="M87" i="2"/>
  <c r="L87" i="2"/>
  <c r="I87" i="2"/>
  <c r="F87" i="2"/>
  <c r="M86" i="2"/>
  <c r="L86" i="2"/>
  <c r="I86" i="2"/>
  <c r="F86" i="2"/>
  <c r="M85" i="2"/>
  <c r="L85" i="2"/>
  <c r="I85" i="2"/>
  <c r="F85" i="2"/>
  <c r="M84" i="2"/>
  <c r="L84" i="2"/>
  <c r="I84" i="2"/>
  <c r="F84" i="2"/>
  <c r="M83" i="2"/>
  <c r="L83" i="2"/>
  <c r="I83" i="2"/>
  <c r="F83" i="2"/>
  <c r="M82" i="2"/>
  <c r="L82" i="2"/>
  <c r="I82" i="2"/>
  <c r="F82" i="2"/>
  <c r="M81" i="2"/>
  <c r="L81" i="2"/>
  <c r="I81" i="2"/>
  <c r="F81" i="2"/>
  <c r="M80" i="2"/>
  <c r="L80" i="2"/>
  <c r="I80" i="2"/>
  <c r="F80" i="2"/>
  <c r="M79" i="2"/>
  <c r="B78" i="2" s="1"/>
  <c r="L79" i="2"/>
  <c r="I79" i="2"/>
  <c r="F79" i="2"/>
  <c r="M78" i="2"/>
  <c r="L78" i="2"/>
  <c r="I78" i="2"/>
  <c r="F78" i="2"/>
  <c r="M77" i="2"/>
  <c r="L77" i="2"/>
  <c r="I77" i="2"/>
  <c r="F77" i="2"/>
  <c r="M76" i="2"/>
  <c r="L76" i="2"/>
  <c r="I76" i="2"/>
  <c r="F76" i="2"/>
  <c r="M75" i="2"/>
  <c r="L75" i="2"/>
  <c r="I75" i="2"/>
  <c r="F75" i="2"/>
  <c r="M74" i="2"/>
  <c r="L74" i="2"/>
  <c r="I74" i="2"/>
  <c r="F74" i="2"/>
  <c r="M73" i="2"/>
  <c r="B73" i="2" s="1"/>
  <c r="L73" i="2"/>
  <c r="I73" i="2"/>
  <c r="F73" i="2"/>
  <c r="M72" i="2"/>
  <c r="L72" i="2"/>
  <c r="I72" i="2"/>
  <c r="F72" i="2"/>
  <c r="M71" i="2"/>
  <c r="L71" i="2"/>
  <c r="I71" i="2"/>
  <c r="F71" i="2"/>
  <c r="M70" i="2"/>
  <c r="L70" i="2"/>
  <c r="I70" i="2"/>
  <c r="F70" i="2"/>
  <c r="M69" i="2"/>
  <c r="L69" i="2"/>
  <c r="I69" i="2"/>
  <c r="F69" i="2"/>
  <c r="M68" i="2"/>
  <c r="L68" i="2"/>
  <c r="I68" i="2"/>
  <c r="F68" i="2"/>
  <c r="B68" i="2"/>
  <c r="M67" i="2"/>
  <c r="L67" i="2"/>
  <c r="I67" i="2"/>
  <c r="F67" i="2"/>
  <c r="M66" i="2"/>
  <c r="L66" i="2"/>
  <c r="I66" i="2"/>
  <c r="F66" i="2"/>
  <c r="M65" i="2"/>
  <c r="L65" i="2"/>
  <c r="I65" i="2"/>
  <c r="F65" i="2"/>
  <c r="M64" i="2"/>
  <c r="B63" i="2" s="1"/>
  <c r="L64" i="2"/>
  <c r="I64" i="2"/>
  <c r="F64" i="2"/>
  <c r="M63" i="2"/>
  <c r="L63" i="2"/>
  <c r="I63" i="2"/>
  <c r="F63" i="2"/>
  <c r="M62" i="2"/>
  <c r="L62" i="2"/>
  <c r="I62" i="2"/>
  <c r="F62" i="2"/>
  <c r="M61" i="2"/>
  <c r="L61" i="2"/>
  <c r="I61" i="2"/>
  <c r="F61" i="2"/>
  <c r="M60" i="2"/>
  <c r="L60" i="2"/>
  <c r="I60" i="2"/>
  <c r="F60" i="2"/>
  <c r="M59" i="2"/>
  <c r="L59" i="2"/>
  <c r="I59" i="2"/>
  <c r="F59" i="2"/>
  <c r="M58" i="2"/>
  <c r="L58" i="2"/>
  <c r="I58" i="2"/>
  <c r="F58" i="2"/>
  <c r="M57" i="2"/>
  <c r="L57" i="2"/>
  <c r="I57" i="2"/>
  <c r="F57" i="2"/>
  <c r="M56" i="2"/>
  <c r="L56" i="2"/>
  <c r="I56" i="2"/>
  <c r="F56" i="2"/>
  <c r="M55" i="2"/>
  <c r="L55" i="2"/>
  <c r="I55" i="2"/>
  <c r="F55" i="2"/>
  <c r="M54" i="2"/>
  <c r="L54" i="2"/>
  <c r="I54" i="2"/>
  <c r="F54" i="2"/>
  <c r="M53" i="2"/>
  <c r="L53" i="2"/>
  <c r="I53" i="2"/>
  <c r="F53" i="2"/>
  <c r="M52" i="2"/>
  <c r="L52" i="2"/>
  <c r="I52" i="2"/>
  <c r="F52" i="2"/>
  <c r="M51" i="2"/>
  <c r="L51" i="2"/>
  <c r="I51" i="2"/>
  <c r="F51" i="2"/>
  <c r="M50" i="2"/>
  <c r="L50" i="2"/>
  <c r="I50" i="2"/>
  <c r="F50" i="2"/>
  <c r="M49" i="2"/>
  <c r="L49" i="2"/>
  <c r="I49" i="2"/>
  <c r="F49" i="2"/>
  <c r="M48" i="2"/>
  <c r="L48" i="2"/>
  <c r="I48" i="2"/>
  <c r="F48" i="2"/>
  <c r="M47" i="2"/>
  <c r="L47" i="2"/>
  <c r="I47" i="2"/>
  <c r="F47" i="2"/>
  <c r="M46" i="2"/>
  <c r="L46" i="2"/>
  <c r="I46" i="2"/>
  <c r="F46" i="2"/>
  <c r="M45" i="2"/>
  <c r="L45" i="2"/>
  <c r="I45" i="2"/>
  <c r="F45" i="2"/>
  <c r="M44" i="2"/>
  <c r="L44" i="2"/>
  <c r="I44" i="2"/>
  <c r="F44" i="2"/>
  <c r="M43" i="2"/>
  <c r="L43" i="2"/>
  <c r="I43" i="2"/>
  <c r="F43" i="2"/>
  <c r="F37" i="2"/>
  <c r="F36" i="2"/>
  <c r="F35" i="2"/>
  <c r="F34" i="2"/>
  <c r="F33" i="2"/>
  <c r="F32" i="2"/>
  <c r="F31" i="2"/>
  <c r="B79" i="3" l="1"/>
  <c r="B53" i="3"/>
  <c r="B83" i="2"/>
  <c r="B98" i="2"/>
  <c r="B53" i="2"/>
  <c r="B48" i="2"/>
  <c r="B58" i="2"/>
  <c r="B64" i="3"/>
  <c r="M99" i="3"/>
  <c r="M101" i="3" s="1"/>
  <c r="B43" i="3"/>
  <c r="B43" i="2"/>
  <c r="M103" i="2" s="1"/>
  <c r="M105" i="2" s="1"/>
  <c r="M104" i="2" l="1"/>
  <c r="F38" i="2" s="1"/>
  <c r="F39" i="2" s="1"/>
  <c r="D26" i="2"/>
  <c r="M100" i="3"/>
  <c r="F38" i="3" s="1"/>
  <c r="F39" i="3" s="1"/>
  <c r="D26" i="3"/>
  <c r="O37" i="3" l="1"/>
  <c r="D24" i="3"/>
  <c r="D25" i="3" s="1"/>
  <c r="I32" i="3"/>
  <c r="I35" i="3"/>
  <c r="I31" i="3"/>
  <c r="I37" i="3"/>
  <c r="I33" i="3"/>
  <c r="I36" i="3"/>
  <c r="I34" i="3"/>
  <c r="D24" i="2"/>
  <c r="D25" i="2" s="1"/>
  <c r="AB37" i="2"/>
  <c r="I35" i="2"/>
  <c r="I37" i="2"/>
  <c r="I36" i="2"/>
  <c r="I31" i="2"/>
  <c r="I34" i="2"/>
  <c r="I33" i="2"/>
  <c r="I32" i="2"/>
  <c r="I39" i="3" l="1"/>
  <c r="I39" i="2"/>
</calcChain>
</file>

<file path=xl/sharedStrings.xml><?xml version="1.0" encoding="utf-8"?>
<sst xmlns="http://schemas.openxmlformats.org/spreadsheetml/2006/main" count="392" uniqueCount="264">
  <si>
    <t>水色：必須入力</t>
  </si>
  <si>
    <t>黄色：任意入力項目</t>
  </si>
  <si>
    <t>１．申　　請　　者</t>
  </si>
  <si>
    <t>名称</t>
  </si>
  <si>
    <t>01法人番号</t>
  </si>
  <si>
    <t>02法人の種類</t>
  </si>
  <si>
    <t>03団体名</t>
  </si>
  <si>
    <t>04団体名称ふりがな</t>
  </si>
  <si>
    <t>団体</t>
  </si>
  <si>
    <t>05郵便番号</t>
  </si>
  <si>
    <t>所在地</t>
  </si>
  <si>
    <t>06都道府県</t>
  </si>
  <si>
    <t>07郡市区町村</t>
  </si>
  <si>
    <t>08郡市区町村ふりがな</t>
  </si>
  <si>
    <t>09詳細住所</t>
  </si>
  <si>
    <t>10詳細住所ふりがな　　　　　　　　　　</t>
  </si>
  <si>
    <t>11電話番号</t>
  </si>
  <si>
    <t>12備考</t>
  </si>
  <si>
    <t>13ＦＡＸ番号</t>
  </si>
  <si>
    <t>14備考</t>
  </si>
  <si>
    <t>15法人代表URL</t>
  </si>
  <si>
    <t>16法人代表メールアドレス</t>
  </si>
  <si>
    <t>代表者</t>
  </si>
  <si>
    <t>17代表者氏名</t>
  </si>
  <si>
    <t>18代表者ふりがな</t>
  </si>
  <si>
    <t xml:space="preserve">19代表者役職 </t>
  </si>
  <si>
    <t>20代表者兼職</t>
  </si>
  <si>
    <t>21設立年月日</t>
  </si>
  <si>
    <t>22設立以来の主な活動実績</t>
  </si>
  <si>
    <t>23団体の目的、団体の活動・業務</t>
  </si>
  <si>
    <t>24代表者略歴</t>
  </si>
  <si>
    <t>25所管官庁</t>
  </si>
  <si>
    <t>26所管官庁その他</t>
  </si>
  <si>
    <t>27所管官庁局課名</t>
  </si>
  <si>
    <t>28前年度決算総額</t>
  </si>
  <si>
    <t>29前年度事業費総額</t>
  </si>
  <si>
    <t>30役職員数</t>
  </si>
  <si>
    <t>31ひと月あたりの業務（活動）日数</t>
  </si>
  <si>
    <t>32受益者数</t>
  </si>
  <si>
    <t>33加盟団体</t>
  </si>
  <si>
    <t>34会員数・単位</t>
  </si>
  <si>
    <t>35会費</t>
  </si>
  <si>
    <t>36団体の備考</t>
  </si>
  <si>
    <t>２．担　　当　　者</t>
  </si>
  <si>
    <t>連絡先</t>
  </si>
  <si>
    <t>37勤務先名</t>
  </si>
  <si>
    <t>38部署・役職</t>
  </si>
  <si>
    <t>39担当者氏名</t>
  </si>
  <si>
    <r>
      <rPr>
        <sz val="11"/>
        <color theme="1"/>
        <rFont val="MS PGothic"/>
        <family val="3"/>
        <charset val="128"/>
      </rPr>
      <t>40氏名ふりがな</t>
    </r>
    <r>
      <rPr>
        <sz val="11"/>
        <color rgb="FFFF0000"/>
        <rFont val="ＭＳ Ｐゴシック"/>
        <family val="3"/>
        <charset val="128"/>
      </rPr>
      <t xml:space="preserve"> </t>
    </r>
  </si>
  <si>
    <t>41郵便番号</t>
  </si>
  <si>
    <t>42都道府県</t>
  </si>
  <si>
    <t xml:space="preserve">43郡市区町村 </t>
  </si>
  <si>
    <t>44郡市区町村ふりがな</t>
  </si>
  <si>
    <t>45詳細住所</t>
  </si>
  <si>
    <t>46詳細住所ふりがな</t>
  </si>
  <si>
    <t>47電話番号１</t>
  </si>
  <si>
    <t>48備考</t>
  </si>
  <si>
    <t>電話はつながりやすい順に、なるべく2つ記入してください。　
申請に関する問い合わせなどを行いますので、平日9:00〜17:00に連絡がつく電話番号を記入してください。　　</t>
  </si>
  <si>
    <t>49電話番号２</t>
  </si>
  <si>
    <t>50備考</t>
  </si>
  <si>
    <t>51ＦＡＸ番号</t>
  </si>
  <si>
    <t>52備考</t>
  </si>
  <si>
    <t>53メールアドレス</t>
  </si>
  <si>
    <t>申請受付メールの送信や審査時の問い合わせ等に使用します。常時連絡可能なメールアドレスを正しく入力してください。　入力例：xxxxxxxx@xxxxxxxxxxxxx.co.jp</t>
  </si>
  <si>
    <t>３．事　　業　　計　　画</t>
  </si>
  <si>
    <t>54申請事業名</t>
  </si>
  <si>
    <t xml:space="preserve">55支援の柱 </t>
  </si>
  <si>
    <t xml:space="preserve">56事業目的 </t>
  </si>
  <si>
    <t>・具体的に事業の目的を記載ください</t>
  </si>
  <si>
    <t>57事業目標</t>
  </si>
  <si>
    <t xml:space="preserve">・具体的に結果目標、数値目標を設定し記載ください
</t>
  </si>
  <si>
    <t>58事業内容</t>
  </si>
  <si>
    <t>・具体的に時期、場所、対象者、内容等を記載ください</t>
  </si>
  <si>
    <t>59事業成果物</t>
  </si>
  <si>
    <t>・具体的に事業成果物を記載ください</t>
  </si>
  <si>
    <t>60助成金申請額</t>
  </si>
  <si>
    <t>申請したい助成金額を記入してください。必ず申請添付資料の数字と同じにしてください。</t>
  </si>
  <si>
    <t xml:space="preserve">61自己負担額 </t>
  </si>
  <si>
    <t>62事業費総額</t>
  </si>
  <si>
    <t>本ファイル及び第三者委員会資料を添付してください
本シート及び収支予算書のみ提出必須となります。</t>
  </si>
  <si>
    <t>団体名</t>
  </si>
  <si>
    <t>海と船の研究</t>
  </si>
  <si>
    <t>海をささえる人づくり</t>
  </si>
  <si>
    <t>海の安全・環境をまもる</t>
  </si>
  <si>
    <t>海と身近にふれあう</t>
  </si>
  <si>
    <t>海洋教育の推進</t>
  </si>
  <si>
    <t>あなたのまちづくり</t>
  </si>
  <si>
    <t>みんなのいのち</t>
  </si>
  <si>
    <t>子ども・若者の未来</t>
  </si>
  <si>
    <t>豊かな文化</t>
  </si>
  <si>
    <t>その他　海や船に関する事業</t>
  </si>
  <si>
    <t>その他　社会福祉に関する事業</t>
  </si>
  <si>
    <t>その他　教育・文化などに関する事業</t>
  </si>
  <si>
    <t>事業名</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</si>
  <si>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</si>
  <si>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１．役員名簿</t>
  </si>
  <si>
    <t>役職名称</t>
  </si>
  <si>
    <t>役員名</t>
  </si>
  <si>
    <t>常勤/非常勤</t>
  </si>
  <si>
    <t>職業・ＴＥＬ</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</si>
  <si>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</si>
  <si>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</si>
  <si>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</si>
  <si>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</si>
  <si>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</si>
  <si>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</si>
  <si>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</si>
  <si>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</si>
  <si>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</si>
  <si>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</si>
  <si>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</si>
  <si>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</si>
  <si>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</si>
  <si>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</si>
  <si>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金額セルフチェック欄</t>
  </si>
  <si>
    <t>申請時調整額</t>
  </si>
  <si>
    <t>申請事業費総額</t>
  </si>
  <si>
    <t>下記3項目(黄色のセル）の金額が</t>
  </si>
  <si>
    <t>費目</t>
  </si>
  <si>
    <t>費目合計
(自動計算）</t>
  </si>
  <si>
    <t>算出根拠</t>
  </si>
  <si>
    <t>一致していることをご確認ください。</t>
  </si>
  <si>
    <t>項目名</t>
  </si>
  <si>
    <t>単価(円）</t>
  </si>
  <si>
    <t>積</t>
  </si>
  <si>
    <t>値</t>
  </si>
  <si>
    <t>単位</t>
  </si>
  <si>
    <t>小計
(自動計算）</t>
  </si>
  <si>
    <t>備考</t>
  </si>
  <si>
    <t>上段の表：C.申請事業費総額（A+B)</t>
  </si>
  <si>
    <t>中段の表：申請事業費総額</t>
  </si>
  <si>
    <t>下段の表：申請事業費総額</t>
  </si>
  <si>
    <t>（1万円未満は切り上げ）</t>
  </si>
  <si>
    <t>合計（事業費総額）</t>
  </si>
  <si>
    <t>申請事業費総額（1万円未満は切り上げ）</t>
  </si>
  <si>
    <t>３．事業スケジュール</t>
  </si>
  <si>
    <t>年月日
(予定）</t>
  </si>
  <si>
    <t>場所(都道府県）</t>
  </si>
  <si>
    <t>内容</t>
  </si>
  <si>
    <t>赤坂会</t>
  </si>
  <si>
    <t>医療的ケアに対応した地域連携ハブ拠点づくり</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</si>
  <si>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</si>
  <si>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理事長</t>
  </si>
  <si>
    <t>日本　花子</t>
  </si>
  <si>
    <t>常勤</t>
  </si>
  <si>
    <t>医師 （○○ - ○○○○ - ○○○○）</t>
  </si>
  <si>
    <t>理事</t>
  </si>
  <si>
    <t>海洋　太郎</t>
  </si>
  <si>
    <t>非常勤</t>
  </si>
  <si>
    <t>学校教員（△△ - △△△△ - △△△△）</t>
  </si>
  <si>
    <t>監事</t>
  </si>
  <si>
    <t>公益　次郎</t>
  </si>
  <si>
    <t>会社員　 （×× - ×××× - ××××）</t>
  </si>
  <si>
    <t>多職種による事例検討会</t>
  </si>
  <si>
    <t>地域交流イベントの実施</t>
  </si>
  <si>
    <t>家族向け小冊子の作成配布</t>
  </si>
  <si>
    <t>1・3共通</t>
  </si>
  <si>
    <t>1～3共通</t>
  </si>
  <si>
    <t>全事業共通</t>
  </si>
  <si>
    <t>下記3項目（黄色のセル）の金額が一致していることをご確認ください。</t>
  </si>
  <si>
    <t>臨時雇用費</t>
  </si>
  <si>
    <t xml:space="preserve">5 </t>
  </si>
  <si>
    <t>臨時アルバイト</t>
  </si>
  <si>
    <t>人</t>
  </si>
  <si>
    <t>時間</t>
  </si>
  <si>
    <t>下段の表：申請事業費総額（1万円未満は切り上げ）</t>
  </si>
  <si>
    <t>諸謝金費</t>
  </si>
  <si>
    <t>1</t>
  </si>
  <si>
    <t>事例検討委員会謝金</t>
  </si>
  <si>
    <t>回</t>
  </si>
  <si>
    <t>2</t>
  </si>
  <si>
    <t>発表団体謝金</t>
  </si>
  <si>
    <t>3</t>
  </si>
  <si>
    <t>小冊子監修者謝金</t>
  </si>
  <si>
    <t>旅費交通費</t>
  </si>
  <si>
    <t>発表団体交通費</t>
  </si>
  <si>
    <t>ボランティア交通費補助</t>
  </si>
  <si>
    <t>事務局交通費</t>
  </si>
  <si>
    <t>印刷製本費</t>
  </si>
  <si>
    <t>資料印刷費</t>
  </si>
  <si>
    <t>部</t>
  </si>
  <si>
    <t>ポスター印刷費</t>
  </si>
  <si>
    <t>枚</t>
  </si>
  <si>
    <t>チラシ印刷費</t>
  </si>
  <si>
    <t>小冊子印刷費</t>
  </si>
  <si>
    <t>委託費</t>
  </si>
  <si>
    <t>ポスター、チラシデザイン委託費</t>
  </si>
  <si>
    <t>式</t>
  </si>
  <si>
    <t>小冊子デザイン委託費</t>
  </si>
  <si>
    <t>会議費</t>
  </si>
  <si>
    <t>委員会会場費</t>
  </si>
  <si>
    <t>日</t>
  </si>
  <si>
    <t>イベント会場費</t>
  </si>
  <si>
    <t>消耗什器備品費</t>
  </si>
  <si>
    <t>事務用品</t>
  </si>
  <si>
    <t>名札ケース等</t>
  </si>
  <si>
    <t>広告宣伝費</t>
  </si>
  <si>
    <t>7</t>
  </si>
  <si>
    <t>ウェブサイト更新料</t>
  </si>
  <si>
    <t>通信運搬費</t>
  </si>
  <si>
    <t>資料郵送費</t>
  </si>
  <si>
    <t>雑費</t>
  </si>
  <si>
    <t>振込み手数料等</t>
  </si>
  <si>
    <t>間接経費</t>
  </si>
  <si>
    <t>事務局給与費（1人）</t>
  </si>
  <si>
    <t>ヵ月</t>
  </si>
  <si>
    <t>按分</t>
  </si>
  <si>
    <t>本事業の事業費総額（約●万円）は当法人の年間総事業費（●万円）の1割</t>
  </si>
  <si>
    <t>担当者給与費（1人）</t>
  </si>
  <si>
    <t>プロジェクト2の担当者の業務量のうち、本事業は半分</t>
  </si>
  <si>
    <t>東京都港区</t>
  </si>
  <si>
    <t>2019年4月～2020年2月、計8回開催</t>
  </si>
  <si>
    <t>地域交流イベント</t>
  </si>
  <si>
    <t>家族向け小冊子の公開</t>
  </si>
  <si>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30"/>
  </si>
  <si>
    <t>【記入の際の注意事項】</t>
    <rPh sb="1" eb="3">
      <t>キニュウ</t>
    </rPh>
    <rPh sb="4" eb="5">
      <t>サイ</t>
    </rPh>
    <rPh sb="6" eb="8">
      <t>チュウイ</t>
    </rPh>
    <rPh sb="8" eb="10">
      <t>ジコウ</t>
    </rPh>
    <phoneticPr fontId="30"/>
  </si>
  <si>
    <t>法人格をプルダウンより選択してください。</t>
    <rPh sb="0" eb="1">
      <t>ホウ</t>
    </rPh>
    <rPh sb="1" eb="3">
      <t>ジンカク</t>
    </rPh>
    <rPh sb="11" eb="13">
      <t>センタク</t>
    </rPh>
    <phoneticPr fontId="30"/>
  </si>
  <si>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30"/>
  </si>
  <si>
    <t>数字7桁、ハイフンなしでご記入ください。</t>
    <rPh sb="0" eb="2">
      <t>スウジ</t>
    </rPh>
    <rPh sb="13" eb="15">
      <t>キニュウ</t>
    </rPh>
    <phoneticPr fontId="30"/>
  </si>
  <si>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30"/>
  </si>
  <si>
    <t>「区」の場合は、23区や、政令指定都市の行政区については、「郡市区町村」にご記入ください。</t>
    <phoneticPr fontId="30"/>
  </si>
  <si>
    <t>番地は半角数字でご記入ください。
（例）○ 赤坂1-2-2　× 赤坂１丁目１番地</t>
    <rPh sb="9" eb="11">
      <t>キニュウ</t>
    </rPh>
    <phoneticPr fontId="30"/>
  </si>
  <si>
    <t>半角数字でご記入ください。2ヵ所に半角ハイフンを入れてください。
（例）03-1234-5678 あるいは 090-0123-4567</t>
    <phoneticPr fontId="30"/>
  </si>
  <si>
    <t>こちらから電話をする際に注意する点（例えば電話をかけてはいけない時間）などあればご記入ください。</t>
    <phoneticPr fontId="30"/>
  </si>
  <si>
    <t>半角数字でご記入ください。2ヵ所に半角ハイフンを入れてください。
（例）03-1234-5678</t>
    <phoneticPr fontId="30"/>
  </si>
  <si>
    <t>団体の代表URLをご記入ください。
（例） http://www.nippon-foundation.or.jp</t>
    <rPh sb="19" eb="20">
      <t>レイ</t>
    </rPh>
    <phoneticPr fontId="30"/>
  </si>
  <si>
    <t>団体の代表メールアドレスをご記入ください。
（例）xxxxxxxx@xxxxxxxxxxxxx.co.jp</t>
    <rPh sb="23" eb="24">
      <t>レイ</t>
    </rPh>
    <phoneticPr fontId="30"/>
  </si>
  <si>
    <t>西暦でご記入ください。
（例）2001/12/01</t>
    <rPh sb="0" eb="2">
      <t>セイレキ</t>
    </rPh>
    <rPh sb="4" eb="6">
      <t>キニュウ</t>
    </rPh>
    <rPh sb="13" eb="14">
      <t>レイ</t>
    </rPh>
    <phoneticPr fontId="30"/>
  </si>
  <si>
    <t>箇条書きで簡単にご記入ください（4～5行程度/700文字以内）</t>
    <phoneticPr fontId="30"/>
  </si>
  <si>
    <t>箇条書きで簡単にご記入ください（4～5行程度/1,000文字以内）</t>
    <phoneticPr fontId="30"/>
  </si>
  <si>
    <t>代表者の略歴を時系列でご記入ください。学歴は不要です。文字数は255文字以内ですので、それを超える場合は、最近のものを優先してご記入ください。</t>
    <rPh sb="64" eb="66">
      <t>キニュウ</t>
    </rPh>
    <phoneticPr fontId="30"/>
  </si>
  <si>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30"/>
  </si>
  <si>
    <t>団体の支出総額をご記入ください。法人の決算書の「支出」の合計額をご確認ください。</t>
    <rPh sb="9" eb="11">
      <t>キニュウ</t>
    </rPh>
    <phoneticPr fontId="30"/>
  </si>
  <si>
    <t>決算総額のうち、事業費の総額をご記入ください。決算書に記載されている事業費の総額です。決算総額＝支出総額、事業費＝決算総額ー管理費になります。法人によって項目名称が違う場合があるので、詳しくは貴団体の経理ご担当者様にご確認ください。</t>
    <rPh sb="96" eb="97">
      <t>キ</t>
    </rPh>
    <phoneticPr fontId="30"/>
  </si>
  <si>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30"/>
  </si>
  <si>
    <t>月あたりの団体の活動日数をご記入ください。年間を通じての平均日数です。</t>
    <phoneticPr fontId="30"/>
  </si>
  <si>
    <t>イベントなどの参加者数（年間延べ）、施設の利用者数（年間延べ）、サービスの利用者数（年間延べ）など、具体的にわかるようにご記入ください。</t>
    <phoneticPr fontId="30"/>
  </si>
  <si>
    <t>組織として、加盟している団体があればその名称をご記入ください。
（例）日本ファンドレイジング協会、全国福祉施設協議会など</t>
    <phoneticPr fontId="30"/>
  </si>
  <si>
    <t>利用会員・賛助会員など種類別に、個人・団体にわけてご記入ください。
（例）正会員：個人20名、10団体　　賛助会員：個人40名、15団体</t>
    <phoneticPr fontId="30"/>
  </si>
  <si>
    <t>利用会員・賛助会員など種類別に、個人・団体にわけて、会費をご記入ください。</t>
    <phoneticPr fontId="30"/>
  </si>
  <si>
    <t>以下◆3点について当てはまる場合は700文字以内でご回答ください。
◆（1）団体名称や法人格の変更、団体の合併等があった場合：旧法人格・団体名等の変遷をご記入ください。
◆（2）今回申請する事業の実施にあたって関連する資格所有者（例：准認定・認定ファンドレイザー資格　等）がいる場合：資格の名称と人数をご記入ください。
◆（3）組織や事業に関して外部評価（例：非営利組織評価センターによる評価、各都道府県における福祉サービス第三者評価事業等）を受けている場合：評価内容をご記入下さい。</t>
    <phoneticPr fontId="30"/>
  </si>
  <si>
    <t>申請団体の常勤スタッフの場合は、申請団体名をご記入ください。
普段のご連絡先が自宅の場合、記入不要です。
普段のご連絡先が申請団体以外の職場の場合、勤務先の企業や団体名をご記入ください。</t>
    <rPh sb="0" eb="2">
      <t>シンセイ</t>
    </rPh>
    <rPh sb="2" eb="4">
      <t>ダンタイ</t>
    </rPh>
    <rPh sb="5" eb="7">
      <t>ジョウキン</t>
    </rPh>
    <rPh sb="12" eb="14">
      <t>バアイ</t>
    </rPh>
    <rPh sb="16" eb="18">
      <t>シンセイ</t>
    </rPh>
    <rPh sb="18" eb="21">
      <t>ダンタイメイ</t>
    </rPh>
    <rPh sb="23" eb="25">
      <t>キニュウ</t>
    </rPh>
    <rPh sb="31" eb="33">
      <t>フダン</t>
    </rPh>
    <rPh sb="35" eb="37">
      <t>レンラク</t>
    </rPh>
    <rPh sb="37" eb="38">
      <t>サキ</t>
    </rPh>
    <rPh sb="39" eb="41">
      <t>ジタク</t>
    </rPh>
    <rPh sb="42" eb="44">
      <t>バアイ</t>
    </rPh>
    <rPh sb="45" eb="47">
      <t>キニュウ</t>
    </rPh>
    <rPh sb="47" eb="49">
      <t>フヨウ</t>
    </rPh>
    <rPh sb="53" eb="55">
      <t>フダン</t>
    </rPh>
    <rPh sb="57" eb="59">
      <t>レンラク</t>
    </rPh>
    <rPh sb="59" eb="60">
      <t>サキ</t>
    </rPh>
    <rPh sb="61" eb="63">
      <t>シンセイ</t>
    </rPh>
    <rPh sb="63" eb="65">
      <t>ダンタイ</t>
    </rPh>
    <rPh sb="65" eb="67">
      <t>イガイ</t>
    </rPh>
    <rPh sb="68" eb="70">
      <t>ショクバ</t>
    </rPh>
    <rPh sb="71" eb="73">
      <t>バアイ</t>
    </rPh>
    <rPh sb="74" eb="77">
      <t>キンムサキ</t>
    </rPh>
    <rPh sb="78" eb="80">
      <t>キギョウ</t>
    </rPh>
    <rPh sb="81" eb="84">
      <t>ダンタイメイ</t>
    </rPh>
    <rPh sb="86" eb="88">
      <t>キニュウ</t>
    </rPh>
    <phoneticPr fontId="30"/>
  </si>
  <si>
    <t>団体内の部署、役職や、勤務先の部署、役職をご記入ください。</t>
    <phoneticPr fontId="30"/>
  </si>
  <si>
    <t>審査時に連絡するため、申請内容がわかり、質問に答えられる方をご記入ください。</t>
    <phoneticPr fontId="30"/>
  </si>
  <si>
    <t xml:space="preserve">数字7桁、ハイフンなしでご記入ください。
</t>
    <rPh sb="0" eb="2">
      <t>スウジ</t>
    </rPh>
    <rPh sb="13" eb="15">
      <t>キニュウ</t>
    </rPh>
    <phoneticPr fontId="30"/>
  </si>
  <si>
    <t>プルダウンより選択してください。</t>
    <rPh sb="7" eb="9">
      <t>センタク</t>
    </rPh>
    <phoneticPr fontId="30"/>
  </si>
  <si>
    <t>「区」の場合は、23区や、政令指定都市の行政区については、「郡市区町村」にご記入ください。
それ以下の住所は詳細住所にご記入ください。</t>
    <phoneticPr fontId="30"/>
  </si>
  <si>
    <t>半角数字でご記入ください。2ヵ所に半角ハイフンを入れてください。
（例）03-1234-5678
連絡先を自宅にした場合で、個人ではFAXがない時は事務所のFAXをご記入ください。</t>
    <rPh sb="0" eb="2">
      <t>ハンカク</t>
    </rPh>
    <rPh sb="2" eb="4">
      <t>スウジ</t>
    </rPh>
    <rPh sb="6" eb="8">
      <t>キニュウ</t>
    </rPh>
    <phoneticPr fontId="30"/>
  </si>
  <si>
    <t>事業内容を端的に表してください。
55の支援の柱が「withコロナ時代の社会を変える、支える」の場合には事業名の最初に【コロナ】を入力してください。　（例）【コロナ】高齢者の孤立を防ぐネットワーク構築</t>
    <phoneticPr fontId="30"/>
  </si>
  <si>
    <r>
      <t>あてはまるものをひとつプルダウンから選択してください。
申請する事業について、海や船に関する事業に関しては選択肢1～6、社会福祉、教育、文化などの事業に関しては7～12の中から、最も近いテーマを選択して下さい。</t>
    </r>
    <r>
      <rPr>
        <b/>
        <sz val="10"/>
        <rFont val="ＭＳ ゴシック"/>
        <family val="3"/>
        <charset val="128"/>
      </rPr>
      <t>なお、「withコロナ時代の社会を変える、支える」がテーマの場合には、「12.その他、教育・文化などに関する事業」を選択してください。</t>
    </r>
    <r>
      <rPr>
        <sz val="10"/>
        <rFont val="ＭＳ ゴシック"/>
        <family val="3"/>
        <charset val="128"/>
      </rPr>
      <t>各テーマ詳細については日本財団Webサイト「2021年度　助成金申請ガイド（通常募集）」3. 対象となる事業：https://www.nippon-foundation.or.jp/grant_application/programs/common」をご参照ください。</t>
    </r>
    <phoneticPr fontId="30"/>
  </si>
  <si>
    <t>以下の2点について、社会的背景や解決したい課題を踏まえて350文字以内でご記入ください。
（1）本事業の実施によって団体が実現しようとすること
（2）本事業の実施によって期待される波及効果</t>
    <phoneticPr fontId="30"/>
  </si>
  <si>
    <t>事業目的を達成するために以下の2点を明確にした上で、700文字以内でご記入ください。
（1）1年後の事業完了時点の到達目標（何をどういう状態にするのか？例えば、受益者にもたらされる状態や期待される状態や当初からの変化など）
（2）（1）の事業成果を測定する際の根拠（どのように確認するのか？数量目標がある場合、どのような方法で測定するのか？）</t>
    <phoneticPr fontId="30"/>
  </si>
  <si>
    <t>助成金を使って行う事業・活動の内容を700文字以内でご記入ください。
どこで、いつ、誰を対象に何を行うのかが明確にわかるよう、記入例をご参照のうえ、必要項目すべてについてご記入下さい。具体的な数字も含めてご記入ください。
記入例リンク：https://www.nippon-foundation.or.jp/app/uploads/2020/09/gra_gui_40.pdf</t>
    <phoneticPr fontId="30"/>
  </si>
  <si>
    <t>本事業で制作する予定の事業成果物（報告書、整備した物品の写真など）の名前、概要および公開方法を255文字以内で記入してください。この欄では、改行ができません。改行の代わりに全角スペースを入力して下さい。</t>
    <phoneticPr fontId="30"/>
  </si>
  <si>
    <t>事業費総額から助成金申請額を引いた金額を記入してください。必ず申請添付資料の数字と同じにしてください。</t>
    <phoneticPr fontId="30"/>
  </si>
  <si>
    <t>事業費総額を記入してください。必ず申請添付資料の数字と同じにしてください。</t>
    <rPh sb="6" eb="8">
      <t>キニュウ</t>
    </rPh>
    <rPh sb="15" eb="16">
      <t>カナラ</t>
    </rPh>
    <rPh sb="17" eb="19">
      <t>シンセイ</t>
    </rPh>
    <rPh sb="19" eb="21">
      <t>テンプ</t>
    </rPh>
    <rPh sb="21" eb="23">
      <t>シリョウ</t>
    </rPh>
    <rPh sb="24" eb="26">
      <t>スウジ</t>
    </rPh>
    <rPh sb="27" eb="28">
      <t>オナ</t>
    </rPh>
    <phoneticPr fontId="30"/>
  </si>
  <si>
    <t>「今年度の助成事業募集」について知ったきっかけを、プルダウンからひとつ選択してください。</t>
    <rPh sb="35" eb="37">
      <t>センタク</t>
    </rPh>
    <phoneticPr fontId="30"/>
  </si>
  <si>
    <t>ファイル名は団体名にした上で、アップロードしてください。
（例）NPO法人　赤坂会.xls）</t>
    <rPh sb="4" eb="5">
      <t>メイ</t>
    </rPh>
    <rPh sb="12" eb="13">
      <t>ウエ</t>
    </rPh>
    <phoneticPr fontId="30"/>
  </si>
  <si>
    <t>無人運航船の社会実装に向けた技術開発助成プログラム
助成金申請書</t>
    <rPh sb="0" eb="5">
      <t>ムジンウンコウセン</t>
    </rPh>
    <rPh sb="6" eb="10">
      <t>シャカイジッソウ</t>
    </rPh>
    <rPh sb="11" eb="12">
      <t>ム</t>
    </rPh>
    <rPh sb="14" eb="18">
      <t>ギジュツカイハツ</t>
    </rPh>
    <rPh sb="18" eb="20">
      <t>ジョセイ</t>
    </rPh>
    <rPh sb="26" eb="29">
      <t>ジョセイキン</t>
    </rPh>
    <rPh sb="27" eb="29">
      <t>ナリキン</t>
    </rPh>
    <phoneticPr fontId="30"/>
  </si>
  <si>
    <r>
      <t>6</t>
    </r>
    <r>
      <rPr>
        <sz val="11"/>
        <color theme="1"/>
        <rFont val="MS PGothic"/>
        <family val="3"/>
        <charset val="128"/>
      </rPr>
      <t>4</t>
    </r>
    <r>
      <rPr>
        <sz val="11"/>
        <color theme="1"/>
        <rFont val="MS PGothic"/>
      </rPr>
      <t>申請のきっかけ</t>
    </r>
    <phoneticPr fontId="30"/>
  </si>
  <si>
    <r>
      <t>6</t>
    </r>
    <r>
      <rPr>
        <sz val="11"/>
        <color theme="1"/>
        <rFont val="MS PGothic"/>
        <family val="3"/>
        <charset val="128"/>
      </rPr>
      <t>5</t>
    </r>
    <r>
      <rPr>
        <sz val="11"/>
        <color theme="1"/>
        <rFont val="MS PGothic"/>
      </rPr>
      <t>申請補助資料</t>
    </r>
    <phoneticPr fontId="30"/>
  </si>
  <si>
    <t>63電子契約</t>
    <rPh sb="2" eb="6">
      <t>デンシケイヤク</t>
    </rPh>
    <phoneticPr fontId="30"/>
  </si>
  <si>
    <t>　　　　電子契約対応可　　　　　　　　　　　　　電子契約対応不可　　</t>
    <rPh sb="4" eb="8">
      <t>デンシケイヤク</t>
    </rPh>
    <rPh sb="8" eb="10">
      <t>タイオウ</t>
    </rPh>
    <rPh sb="10" eb="11">
      <t>カ</t>
    </rPh>
    <rPh sb="24" eb="28">
      <t>デンシケイヤク</t>
    </rPh>
    <rPh sb="28" eb="30">
      <t>タイオウ</t>
    </rPh>
    <rPh sb="30" eb="32">
      <t>フカ</t>
    </rPh>
    <phoneticPr fontId="30"/>
  </si>
  <si>
    <t>2022年度募集より、紙面による契約書を廃止し、電子契約を導入します。電子契約の可否について、チェックボックスにチェックを入れて下さい。　
電子契約手順：https://www.nippon-foundation.or.jp/app/uploads/2021/09/grant_application_programs_common_03.pdf</t>
    <rPh sb="37" eb="39">
      <t>ケイヤク</t>
    </rPh>
    <rPh sb="40" eb="42">
      <t>カヒ</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</si>
</sst>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 "/>
  </numFmts>
  <fonts count="36">
    <font>
      <sz val="11"/>
      <color theme="1"/>
      <name val="MS PGothic"/>
    </font>
    <font>
      <b/>
      <sz val="20"/>
      <color rgb="FF000000"/>
      <name val="MS PGothic"/>
      <family val="3"/>
      <charset val="128"/>
    </font>
    <font>
      <sz val="16"/>
      <color rgb="FF000000"/>
      <name val="MS PGothic"/>
      <family val="3"/>
      <charset val="128"/>
    </font>
    <font>
      <b/>
      <sz val="10"/>
      <color rgb="FF000000"/>
      <name val="MS PGothic"/>
      <family val="3"/>
      <charset val="128"/>
    </font>
    <font>
      <sz val="16"/>
      <color theme="1"/>
      <name val="MS PGothic"/>
      <family val="3"/>
      <charset val="128"/>
    </font>
    <font>
      <sz val="11"/>
      <color rgb="FFFF0000"/>
      <name val="ＭＳ ゴシック"/>
      <family val="3"/>
      <charset val="128"/>
    </font>
    <font>
      <sz val="11"/>
      <name val="MS PGothic"/>
      <family val="3"/>
      <charset val="128"/>
    </font>
    <font>
      <sz val="11"/>
      <color rgb="FF000000"/>
      <name val="MS PGothic"/>
      <family val="3"/>
      <charset val="128"/>
    </font>
    <font>
      <sz val="10"/>
      <color theme="1"/>
      <name val="ＭＳ ゴシック"/>
      <family val="3"/>
      <charset val="128"/>
    </font>
    <font>
      <u/>
      <sz val="11"/>
      <color theme="1"/>
      <name val="MS PGothic"/>
      <family val="3"/>
      <charset val="128"/>
    </font>
    <font>
      <u/>
      <sz val="11"/>
      <color theme="10"/>
      <name val="MS PGothic"/>
      <family val="3"/>
      <charset val="128"/>
    </font>
    <font>
      <sz val="11"/>
      <color rgb="FFFF0000"/>
      <name val="MS PGothic"/>
      <family val="3"/>
      <charset val="128"/>
    </font>
    <font>
      <sz val="9"/>
      <color theme="1"/>
      <name val="ＭＳ ゴシック"/>
      <family val="3"/>
      <charset val="128"/>
    </font>
    <font>
      <u/>
      <sz val="11"/>
      <color theme="1"/>
      <name val="MS PGothic"/>
      <family val="3"/>
      <charset val="128"/>
    </font>
    <font>
      <sz val="10"/>
      <name val="ＭＳ ゴシック"/>
      <family val="3"/>
      <charset val="128"/>
    </font>
    <font>
      <sz val="11"/>
      <name val="MS PGothic"/>
      <family val="3"/>
      <charset val="128"/>
    </font>
    <font>
      <sz val="10"/>
      <color theme="1"/>
      <name val="MS PGothic"/>
      <family val="3"/>
      <charset val="128"/>
    </font>
    <font>
      <sz val="16"/>
      <color theme="1"/>
      <name val="Calibri"/>
      <family val="2"/>
    </font>
    <font>
      <b/>
      <sz val="16"/>
      <color theme="1"/>
      <name val="MS PGothic"/>
      <family val="3"/>
      <charset val="128"/>
    </font>
    <font>
      <b/>
      <sz val="14"/>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9"/>
      <color theme="1"/>
      <name val="MS PGothic"/>
      <family val="3"/>
      <charset val="128"/>
    </font>
    <font>
      <b/>
      <sz val="11"/>
      <color rgb="FF0000FF"/>
      <name val="MS PGothic"/>
      <family val="3"/>
      <charset val="128"/>
    </font>
    <font>
      <b/>
      <sz val="11"/>
      <color theme="1"/>
      <name val="MS PGothic"/>
      <family val="3"/>
      <charset val="128"/>
    </font>
    <font>
      <sz val="11"/>
      <color rgb="FF0000FF"/>
      <name val="MS PGothic"/>
      <family val="3"/>
      <charset val="128"/>
    </font>
    <font>
      <sz val="11"/>
      <color theme="1"/>
      <name val="MS PGothic"/>
      <family val="3"/>
      <charset val="128"/>
    </font>
    <font>
      <sz val="11"/>
      <color rgb="FFFF0000"/>
      <name val="ＭＳ Ｐゴシック"/>
      <family val="3"/>
      <charset val="128"/>
    </font>
    <font>
      <sz val="10"/>
      <color theme="1"/>
      <name val="ＭＳ Ｐゴシック"/>
      <family val="3"/>
      <charset val="128"/>
    </font>
    <font>
      <sz val="6"/>
      <name val="ＭＳ Ｐ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font>
    <font>
      <sz val="11"/>
      <name val="ＭＳ Ｐゴシック"/>
      <family val="3"/>
      <charset val="128"/>
    </font>
    <font>
      <sz val="9"/>
      <name val="Meiryo UI"/>
      <family val="3"/>
      <charset val="128"/>
    </font>
  </fonts>
  <fills count="14">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C5E0B3"/>
        <bgColor rgb="FFC5E0B3"/>
      </patternFill>
    </fill>
    <fill>
      <patternFill patternType="solid">
        <fgColor rgb="FFFFFF00"/>
        <bgColor rgb="FFFFFF00"/>
      </patternFill>
    </fill>
    <fill>
      <patternFill patternType="solid">
        <fgColor rgb="FFE2EFD9"/>
        <bgColor rgb="FFE2EFD9"/>
      </patternFill>
    </fill>
    <fill>
      <patternFill patternType="solid">
        <fgColor rgb="FF00B0F0"/>
        <bgColor rgb="FF00B0F0"/>
      </patternFill>
    </fill>
    <fill>
      <patternFill patternType="solid">
        <fgColor indexed="41"/>
        <bgColor indexed="64"/>
      </patternFill>
    </fill>
  </fills>
  <borders count="36">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4">
    <xf numFmtId="0" fontId="0" fillId="0" borderId="0" xfId="0" applyFont="1" applyAlignment="1">
      <alignment vertical="center"/>
    </xf>
    <xf numFmtId="31" fontId="0"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5" borderId="5" xfId="0" applyFont="1" applyFill="1" applyBorder="1" applyAlignment="1">
      <alignment vertical="center"/>
    </xf>
    <xf numFmtId="0" fontId="7" fillId="5" borderId="6" xfId="0" applyFont="1" applyFill="1" applyBorder="1" applyAlignment="1">
      <alignment vertical="center"/>
    </xf>
    <xf numFmtId="49" fontId="0" fillId="2" borderId="7" xfId="0" applyNumberFormat="1" applyFont="1" applyFill="1" applyBorder="1" applyAlignment="1">
      <alignment horizontal="left" vertical="center"/>
    </xf>
    <xf numFmtId="49" fontId="0" fillId="0" borderId="0" xfId="0" applyNumberFormat="1" applyFont="1" applyAlignment="1">
      <alignment horizontal="left" vertical="center"/>
    </xf>
    <xf numFmtId="0" fontId="0" fillId="5" borderId="8" xfId="0" applyFont="1" applyFill="1" applyBorder="1" applyAlignment="1">
      <alignment vertical="center"/>
    </xf>
    <xf numFmtId="0" fontId="0" fillId="2" borderId="7" xfId="0" applyFont="1" applyFill="1" applyBorder="1" applyAlignment="1">
      <alignment horizontal="left" vertical="center"/>
    </xf>
    <xf numFmtId="0" fontId="0" fillId="5" borderId="9" xfId="0" applyFont="1" applyFill="1" applyBorder="1" applyAlignment="1">
      <alignment vertical="center"/>
    </xf>
    <xf numFmtId="0" fontId="0" fillId="2" borderId="7" xfId="0" applyFont="1" applyFill="1" applyBorder="1" applyAlignment="1">
      <alignment vertical="center"/>
    </xf>
    <xf numFmtId="0" fontId="7" fillId="0" borderId="0" xfId="0" applyFont="1" applyAlignment="1">
      <alignment vertical="center"/>
    </xf>
    <xf numFmtId="0" fontId="0" fillId="5" borderId="10" xfId="0" applyFont="1" applyFill="1" applyBorder="1" applyAlignment="1">
      <alignment vertical="center"/>
    </xf>
    <xf numFmtId="0" fontId="7" fillId="5" borderId="6" xfId="0" applyFont="1" applyFill="1" applyBorder="1" applyAlignment="1">
      <alignment vertical="center" wrapText="1"/>
    </xf>
    <xf numFmtId="0" fontId="0" fillId="5" borderId="6" xfId="0" applyFont="1" applyFill="1" applyBorder="1" applyAlignment="1">
      <alignment vertical="center"/>
    </xf>
    <xf numFmtId="49" fontId="0" fillId="2" borderId="7" xfId="0" applyNumberFormat="1" applyFont="1" applyFill="1" applyBorder="1" applyAlignment="1">
      <alignment vertical="center"/>
    </xf>
    <xf numFmtId="49" fontId="0" fillId="0" borderId="0" xfId="0" applyNumberFormat="1" applyFont="1" applyAlignment="1">
      <alignment vertical="center"/>
    </xf>
    <xf numFmtId="0" fontId="0" fillId="5" borderId="6" xfId="0" applyFont="1" applyFill="1" applyBorder="1" applyAlignment="1">
      <alignment vertical="center" wrapText="1"/>
    </xf>
    <xf numFmtId="0" fontId="0" fillId="3" borderId="7" xfId="0" applyFont="1" applyFill="1" applyBorder="1" applyAlignment="1">
      <alignment vertical="center"/>
    </xf>
    <xf numFmtId="0" fontId="0" fillId="5" borderId="7" xfId="0" applyFont="1" applyFill="1" applyBorder="1" applyAlignment="1">
      <alignment vertical="center"/>
    </xf>
    <xf numFmtId="0" fontId="9" fillId="3" borderId="7" xfId="0" applyFont="1" applyFill="1" applyBorder="1" applyAlignment="1">
      <alignment vertical="center"/>
    </xf>
    <xf numFmtId="0" fontId="10" fillId="0" borderId="0" xfId="0" applyFont="1" applyAlignment="1">
      <alignment vertical="center"/>
    </xf>
    <xf numFmtId="0" fontId="0" fillId="5" borderId="11" xfId="0" applyFont="1" applyFill="1" applyBorder="1" applyAlignment="1">
      <alignment vertical="center"/>
    </xf>
    <xf numFmtId="0" fontId="0" fillId="5" borderId="7" xfId="0" applyFont="1" applyFill="1" applyBorder="1" applyAlignment="1">
      <alignment vertical="center" wrapText="1"/>
    </xf>
    <xf numFmtId="0" fontId="0" fillId="3" borderId="7" xfId="0" applyFont="1" applyFill="1" applyBorder="1" applyAlignment="1">
      <alignment horizontal="left" vertical="center"/>
    </xf>
    <xf numFmtId="0" fontId="11" fillId="0" borderId="0" xfId="0" applyFont="1" applyAlignment="1">
      <alignment vertical="top"/>
    </xf>
    <xf numFmtId="14" fontId="0" fillId="2" borderId="7" xfId="0" applyNumberFormat="1" applyFont="1" applyFill="1" applyBorder="1" applyAlignment="1">
      <alignment vertical="center"/>
    </xf>
    <xf numFmtId="0" fontId="0" fillId="2" borderId="7" xfId="0" applyFont="1" applyFill="1" applyBorder="1" applyAlignment="1">
      <alignment vertical="top"/>
    </xf>
    <xf numFmtId="0" fontId="0" fillId="2" borderId="7" xfId="0" applyFont="1" applyFill="1" applyBorder="1" applyAlignment="1">
      <alignment horizontal="left" vertical="top"/>
    </xf>
    <xf numFmtId="0" fontId="11" fillId="0" borderId="0" xfId="0" applyFont="1" applyAlignment="1">
      <alignment horizontal="left" vertical="top"/>
    </xf>
    <xf numFmtId="0" fontId="0" fillId="3" borderId="7" xfId="0" applyFont="1" applyFill="1" applyBorder="1" applyAlignment="1">
      <alignment vertical="top"/>
    </xf>
    <xf numFmtId="0" fontId="12" fillId="0" borderId="0" xfId="0" applyFont="1" applyAlignment="1">
      <alignment vertical="center" shrinkToFit="1"/>
    </xf>
    <xf numFmtId="0" fontId="13" fillId="2" borderId="7" xfId="0" applyFont="1" applyFill="1" applyBorder="1" applyAlignment="1">
      <alignment vertical="center"/>
    </xf>
    <xf numFmtId="0" fontId="0" fillId="2" borderId="7" xfId="0" applyFont="1" applyFill="1" applyBorder="1" applyAlignment="1">
      <alignment vertical="top" wrapText="1"/>
    </xf>
    <xf numFmtId="0" fontId="0" fillId="0" borderId="0" xfId="0" applyFont="1" applyAlignment="1">
      <alignment vertical="top" wrapText="1"/>
    </xf>
    <xf numFmtId="38" fontId="0" fillId="2" borderId="7" xfId="0" applyNumberFormat="1" applyFont="1" applyFill="1" applyBorder="1" applyAlignment="1">
      <alignment vertical="center"/>
    </xf>
    <xf numFmtId="38" fontId="15" fillId="2" borderId="7" xfId="0" applyNumberFormat="1" applyFont="1" applyFill="1" applyBorder="1" applyAlignment="1">
      <alignment vertical="center" wrapText="1"/>
    </xf>
    <xf numFmtId="38" fontId="0" fillId="0" borderId="0" xfId="0" applyNumberFormat="1" applyFont="1" applyAlignment="1">
      <alignment vertical="center" wrapText="1"/>
    </xf>
    <xf numFmtId="38" fontId="4" fillId="6" borderId="7" xfId="0" applyNumberFormat="1" applyFont="1" applyFill="1" applyBorder="1" applyAlignment="1">
      <alignment vertical="center"/>
    </xf>
    <xf numFmtId="38" fontId="16" fillId="0" borderId="0" xfId="0" applyNumberFormat="1" applyFont="1" applyAlignment="1">
      <alignment vertical="center"/>
    </xf>
    <xf numFmtId="38" fontId="16" fillId="0" borderId="0" xfId="0" applyNumberFormat="1" applyFont="1" applyAlignment="1">
      <alignment horizontal="center" vertical="center"/>
    </xf>
    <xf numFmtId="38" fontId="18" fillId="0" borderId="0" xfId="0" applyNumberFormat="1" applyFont="1" applyAlignment="1">
      <alignment vertical="center"/>
    </xf>
    <xf numFmtId="38" fontId="4" fillId="0" borderId="0" xfId="0" applyNumberFormat="1" applyFont="1" applyAlignment="1">
      <alignment vertical="center"/>
    </xf>
    <xf numFmtId="38" fontId="4" fillId="6" borderId="7" xfId="0" applyNumberFormat="1" applyFont="1" applyFill="1" applyBorder="1" applyAlignment="1">
      <alignment horizontal="center" vertical="center"/>
    </xf>
    <xf numFmtId="38" fontId="4" fillId="6" borderId="6" xfId="0" applyNumberFormat="1" applyFont="1" applyFill="1" applyBorder="1" applyAlignment="1">
      <alignment horizontal="center" vertical="center" wrapText="1"/>
    </xf>
    <xf numFmtId="49" fontId="4" fillId="7" borderId="7" xfId="0" applyNumberFormat="1" applyFont="1" applyFill="1" applyBorder="1" applyAlignment="1">
      <alignment horizontal="left" vertical="center" wrapText="1"/>
    </xf>
    <xf numFmtId="0" fontId="19" fillId="0" borderId="15" xfId="0" applyFont="1" applyBorder="1" applyAlignment="1">
      <alignment horizontal="lef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176" fontId="21" fillId="6" borderId="5" xfId="0" applyNumberFormat="1" applyFont="1" applyFill="1" applyBorder="1" applyAlignment="1">
      <alignment vertical="center"/>
    </xf>
    <xf numFmtId="176" fontId="20" fillId="8" borderId="19" xfId="0" applyNumberFormat="1" applyFont="1" applyFill="1" applyBorder="1" applyAlignment="1">
      <alignment vertical="center" shrinkToFit="1"/>
    </xf>
    <xf numFmtId="38" fontId="22" fillId="9" borderId="1" xfId="0" applyNumberFormat="1" applyFont="1" applyFill="1" applyBorder="1" applyAlignment="1">
      <alignment vertical="center"/>
    </xf>
    <xf numFmtId="176" fontId="20" fillId="8" borderId="11" xfId="0" applyNumberFormat="1" applyFont="1" applyFill="1" applyBorder="1" applyAlignment="1">
      <alignment vertical="center" shrinkToFit="1"/>
    </xf>
    <xf numFmtId="176" fontId="20" fillId="10" borderId="7" xfId="0" applyNumberFormat="1" applyFont="1" applyFill="1" applyBorder="1" applyAlignment="1">
      <alignment vertical="center" shrinkToFit="1"/>
    </xf>
    <xf numFmtId="177" fontId="20" fillId="7" borderId="7" xfId="0" applyNumberFormat="1" applyFont="1" applyFill="1" applyBorder="1" applyAlignment="1">
      <alignment vertical="center" shrinkToFit="1"/>
    </xf>
    <xf numFmtId="38" fontId="21" fillId="6" borderId="7" xfId="0" applyNumberFormat="1" applyFont="1" applyFill="1" applyBorder="1" applyAlignment="1">
      <alignment vertical="center"/>
    </xf>
    <xf numFmtId="38" fontId="21" fillId="7" borderId="7" xfId="0" applyNumberFormat="1" applyFont="1" applyFill="1" applyBorder="1" applyAlignment="1">
      <alignment horizontal="right" vertical="center"/>
    </xf>
    <xf numFmtId="38" fontId="21" fillId="0" borderId="7" xfId="0" applyNumberFormat="1" applyFont="1" applyBorder="1" applyAlignment="1">
      <alignment horizontal="right" vertical="center"/>
    </xf>
    <xf numFmtId="38" fontId="0" fillId="0" borderId="0" xfId="0" applyNumberFormat="1" applyFont="1" applyAlignment="1">
      <alignment vertical="center"/>
    </xf>
    <xf numFmtId="38" fontId="0" fillId="0" borderId="0" xfId="0" applyNumberFormat="1" applyFont="1" applyAlignment="1">
      <alignment horizontal="center" vertical="center"/>
    </xf>
    <xf numFmtId="38" fontId="16" fillId="6" borderId="7" xfId="0" applyNumberFormat="1" applyFont="1" applyFill="1" applyBorder="1" applyAlignment="1">
      <alignment horizontal="center" vertical="center"/>
    </xf>
    <xf numFmtId="38" fontId="16" fillId="6" borderId="28" xfId="0" applyNumberFormat="1" applyFont="1" applyFill="1" applyBorder="1" applyAlignment="1">
      <alignment horizontal="center" vertical="center"/>
    </xf>
    <xf numFmtId="38" fontId="16" fillId="6" borderId="5" xfId="0" applyNumberFormat="1" applyFont="1" applyFill="1" applyBorder="1" applyAlignment="1">
      <alignment horizontal="center" vertical="center"/>
    </xf>
    <xf numFmtId="38" fontId="16" fillId="6" borderId="6" xfId="0" applyNumberFormat="1" applyFont="1" applyFill="1" applyBorder="1" applyAlignment="1">
      <alignment horizontal="center" vertical="center" wrapText="1"/>
    </xf>
    <xf numFmtId="38" fontId="25" fillId="0" borderId="0" xfId="0" applyNumberFormat="1" applyFont="1" applyAlignment="1">
      <alignment vertical="center"/>
    </xf>
    <xf numFmtId="49" fontId="16" fillId="7" borderId="29" xfId="0" applyNumberFormat="1" applyFont="1" applyFill="1" applyBorder="1" applyAlignment="1">
      <alignment horizontal="left" vertical="center" shrinkToFit="1"/>
    </xf>
    <xf numFmtId="38" fontId="16" fillId="8" borderId="5" xfId="0" applyNumberFormat="1" applyFont="1" applyFill="1" applyBorder="1" applyAlignment="1">
      <alignment vertical="center" shrinkToFit="1"/>
    </xf>
    <xf numFmtId="49" fontId="16" fillId="7" borderId="8" xfId="0" applyNumberFormat="1" applyFont="1" applyFill="1" applyBorder="1" applyAlignment="1">
      <alignment horizontal="right" vertical="center" shrinkToFit="1"/>
    </xf>
    <xf numFmtId="49" fontId="16" fillId="7" borderId="5" xfId="0" applyNumberFormat="1" applyFont="1" applyFill="1" applyBorder="1" applyAlignment="1">
      <alignment horizontal="left" vertical="center" shrinkToFit="1"/>
    </xf>
    <xf numFmtId="38" fontId="16" fillId="7" borderId="29" xfId="0" applyNumberFormat="1" applyFont="1" applyFill="1" applyBorder="1" applyAlignment="1">
      <alignment vertical="center" shrinkToFit="1"/>
    </xf>
    <xf numFmtId="38" fontId="16" fillId="0" borderId="0" xfId="0" applyNumberFormat="1" applyFont="1" applyAlignment="1">
      <alignment horizontal="center" vertical="center" shrinkToFit="1"/>
    </xf>
    <xf numFmtId="0" fontId="16" fillId="7" borderId="30" xfId="0" applyFont="1" applyFill="1" applyBorder="1" applyAlignment="1">
      <alignment vertical="center" shrinkToFit="1"/>
    </xf>
    <xf numFmtId="49" fontId="16" fillId="7" borderId="30" xfId="0" applyNumberFormat="1" applyFont="1" applyFill="1" applyBorder="1" applyAlignment="1">
      <alignment horizontal="left" vertical="center" shrinkToFit="1"/>
    </xf>
    <xf numFmtId="38" fontId="16" fillId="0" borderId="18" xfId="0" applyNumberFormat="1" applyFont="1" applyBorder="1" applyAlignment="1">
      <alignment horizontal="center" vertical="center" shrinkToFit="1"/>
    </xf>
    <xf numFmtId="49" fontId="16" fillId="7" borderId="5" xfId="0" applyNumberFormat="1" applyFont="1" applyFill="1" applyBorder="1" applyAlignment="1">
      <alignment horizontal="left" vertical="center" wrapText="1"/>
    </xf>
    <xf numFmtId="38" fontId="25" fillId="0" borderId="0" xfId="0" applyNumberFormat="1" applyFont="1" applyAlignment="1">
      <alignment horizontal="left" vertical="center"/>
    </xf>
    <xf numFmtId="49" fontId="16" fillId="0" borderId="23" xfId="0" applyNumberFormat="1" applyFont="1" applyBorder="1" applyAlignment="1">
      <alignment horizontal="left" vertical="center" shrinkToFit="1"/>
    </xf>
    <xf numFmtId="38" fontId="16" fillId="8" borderId="8" xfId="0" applyNumberFormat="1" applyFont="1" applyFill="1" applyBorder="1" applyAlignment="1">
      <alignment vertical="center" shrinkToFit="1"/>
    </xf>
    <xf numFmtId="49" fontId="16" fillId="7" borderId="8" xfId="0" applyNumberFormat="1" applyFont="1" applyFill="1" applyBorder="1" applyAlignment="1">
      <alignment horizontal="left" vertical="center" shrinkToFit="1"/>
    </xf>
    <xf numFmtId="38" fontId="16" fillId="7" borderId="9" xfId="0" applyNumberFormat="1" applyFont="1" applyFill="1" applyBorder="1" applyAlignment="1">
      <alignment vertical="center" shrinkToFit="1"/>
    </xf>
    <xf numFmtId="0" fontId="16" fillId="7" borderId="1" xfId="0" applyFont="1" applyFill="1" applyBorder="1" applyAlignment="1">
      <alignment vertical="center" shrinkToFit="1"/>
    </xf>
    <xf numFmtId="49" fontId="16" fillId="7" borderId="1" xfId="0" applyNumberFormat="1" applyFont="1" applyFill="1" applyBorder="1" applyAlignment="1">
      <alignment horizontal="left" vertical="center" shrinkToFit="1"/>
    </xf>
    <xf numFmtId="38" fontId="16" fillId="0" borderId="25" xfId="0" applyNumberFormat="1" applyFont="1" applyBorder="1" applyAlignment="1">
      <alignment horizontal="center" vertical="center" shrinkToFit="1"/>
    </xf>
    <xf numFmtId="49" fontId="16" fillId="7" borderId="8" xfId="0" applyNumberFormat="1" applyFont="1" applyFill="1" applyBorder="1" applyAlignment="1">
      <alignment horizontal="left" vertical="center" wrapText="1"/>
    </xf>
    <xf numFmtId="38" fontId="22" fillId="0" borderId="0" xfId="0" applyNumberFormat="1" applyFont="1" applyAlignment="1">
      <alignment vertical="center"/>
    </xf>
    <xf numFmtId="49" fontId="16" fillId="7" borderId="11" xfId="0" applyNumberFormat="1" applyFont="1" applyFill="1" applyBorder="1" applyAlignment="1">
      <alignment horizontal="right" vertical="center" shrinkToFit="1"/>
    </xf>
    <xf numFmtId="38" fontId="16" fillId="0" borderId="24" xfId="0" applyNumberFormat="1" applyFont="1" applyBorder="1" applyAlignment="1">
      <alignment horizontal="center" vertical="center" shrinkToFit="1"/>
    </xf>
    <xf numFmtId="38" fontId="16" fillId="8" borderId="11" xfId="0" applyNumberFormat="1" applyFont="1" applyFill="1" applyBorder="1" applyAlignment="1">
      <alignment vertical="center" shrinkToFit="1"/>
    </xf>
    <xf numFmtId="38" fontId="16" fillId="0" borderId="17" xfId="0" applyNumberFormat="1" applyFont="1" applyBorder="1" applyAlignment="1">
      <alignment horizontal="center" vertical="center" shrinkToFit="1"/>
    </xf>
    <xf numFmtId="38" fontId="16" fillId="7" borderId="10" xfId="0" applyNumberFormat="1" applyFont="1" applyFill="1" applyBorder="1" applyAlignment="1">
      <alignment vertical="center" shrinkToFit="1"/>
    </xf>
    <xf numFmtId="38" fontId="16" fillId="0" borderId="15" xfId="0" applyNumberFormat="1" applyFont="1" applyBorder="1" applyAlignment="1">
      <alignment horizontal="center" vertical="center" shrinkToFit="1"/>
    </xf>
    <xf numFmtId="49" fontId="16" fillId="7" borderId="11" xfId="0" applyNumberFormat="1" applyFont="1" applyFill="1" applyBorder="1" applyAlignment="1">
      <alignment horizontal="left" vertical="center" wrapText="1"/>
    </xf>
    <xf numFmtId="49" fontId="16" fillId="0" borderId="4" xfId="0" applyNumberFormat="1" applyFont="1" applyBorder="1" applyAlignment="1">
      <alignment horizontal="left" vertical="center" shrinkToFit="1"/>
    </xf>
    <xf numFmtId="49" fontId="16" fillId="7" borderId="11" xfId="0" applyNumberFormat="1" applyFont="1" applyFill="1" applyBorder="1" applyAlignment="1">
      <alignment horizontal="left" vertical="center" shrinkToFit="1"/>
    </xf>
    <xf numFmtId="49" fontId="16" fillId="7" borderId="9" xfId="0" applyNumberFormat="1" applyFont="1" applyFill="1" applyBorder="1" applyAlignment="1">
      <alignment horizontal="left" vertical="center" shrinkToFit="1"/>
    </xf>
    <xf numFmtId="38" fontId="16" fillId="8" borderId="7" xfId="0" applyNumberFormat="1" applyFont="1" applyFill="1" applyBorder="1" applyAlignment="1">
      <alignment vertical="center" shrinkToFit="1"/>
    </xf>
    <xf numFmtId="38" fontId="16" fillId="0" borderId="7" xfId="0" applyNumberFormat="1" applyFont="1" applyBorder="1" applyAlignment="1">
      <alignment vertical="center"/>
    </xf>
    <xf numFmtId="38" fontId="16" fillId="0" borderId="2" xfId="0" applyNumberFormat="1" applyFont="1" applyBorder="1" applyAlignment="1">
      <alignment horizontal="right" vertical="center" shrinkToFit="1"/>
    </xf>
    <xf numFmtId="38" fontId="16" fillId="10" borderId="7" xfId="0" applyNumberFormat="1" applyFont="1" applyFill="1" applyBorder="1" applyAlignment="1">
      <alignment vertical="center" shrinkToFit="1"/>
    </xf>
    <xf numFmtId="0" fontId="16" fillId="0" borderId="7" xfId="0" applyFont="1" applyBorder="1" applyAlignment="1">
      <alignment vertical="center"/>
    </xf>
    <xf numFmtId="0" fontId="18" fillId="0" borderId="15" xfId="0" applyFont="1" applyBorder="1" applyAlignment="1">
      <alignment horizontal="left" vertical="center"/>
    </xf>
    <xf numFmtId="38" fontId="4" fillId="0" borderId="0" xfId="0" applyNumberFormat="1" applyFont="1" applyAlignment="1">
      <alignment horizontal="center" vertical="center"/>
    </xf>
    <xf numFmtId="38" fontId="4" fillId="6" borderId="7" xfId="0" applyNumberFormat="1" applyFont="1" applyFill="1" applyBorder="1" applyAlignment="1">
      <alignment horizontal="center" vertical="center" wrapText="1"/>
    </xf>
    <xf numFmtId="14" fontId="4" fillId="7" borderId="7" xfId="0" applyNumberFormat="1" applyFont="1" applyFill="1" applyBorder="1" applyAlignment="1">
      <alignment vertical="center" shrinkToFit="1"/>
    </xf>
    <xf numFmtId="49" fontId="4" fillId="7" borderId="7" xfId="0" applyNumberFormat="1" applyFont="1" applyFill="1" applyBorder="1" applyAlignment="1">
      <alignment horizontal="left" vertical="center" shrinkToFit="1"/>
    </xf>
    <xf numFmtId="38" fontId="4" fillId="7" borderId="7" xfId="0" applyNumberFormat="1" applyFont="1" applyFill="1" applyBorder="1" applyAlignment="1">
      <alignment vertical="center"/>
    </xf>
    <xf numFmtId="0" fontId="19" fillId="0" borderId="15" xfId="0" applyFont="1" applyBorder="1" applyAlignment="1">
      <alignment horizontal="center" vertical="center"/>
    </xf>
    <xf numFmtId="38" fontId="16" fillId="6" borderId="31" xfId="0" applyNumberFormat="1" applyFont="1" applyFill="1" applyBorder="1" applyAlignment="1">
      <alignment horizontal="center" vertical="center"/>
    </xf>
    <xf numFmtId="38" fontId="16" fillId="6" borderId="29" xfId="0" applyNumberFormat="1" applyFont="1" applyFill="1" applyBorder="1" applyAlignment="1">
      <alignment horizontal="center" vertical="center" wrapText="1"/>
    </xf>
    <xf numFmtId="38" fontId="16" fillId="7" borderId="29" xfId="0" applyNumberFormat="1" applyFont="1" applyFill="1" applyBorder="1" applyAlignment="1">
      <alignment horizontal="left" vertical="center" shrinkToFit="1"/>
    </xf>
    <xf numFmtId="38" fontId="16" fillId="8" borderId="29" xfId="0" applyNumberFormat="1" applyFont="1" applyFill="1" applyBorder="1" applyAlignment="1">
      <alignment vertical="center" shrinkToFit="1"/>
    </xf>
    <xf numFmtId="38" fontId="16" fillId="7" borderId="31" xfId="0" applyNumberFormat="1" applyFont="1" applyFill="1" applyBorder="1" applyAlignment="1">
      <alignment vertical="center" shrinkToFit="1"/>
    </xf>
    <xf numFmtId="38" fontId="16" fillId="7" borderId="30" xfId="0" applyNumberFormat="1" applyFont="1" applyFill="1" applyBorder="1" applyAlignment="1">
      <alignment horizontal="center" vertical="center" shrinkToFit="1"/>
    </xf>
    <xf numFmtId="38" fontId="16" fillId="8" borderId="30" xfId="0" applyNumberFormat="1" applyFont="1" applyFill="1" applyBorder="1" applyAlignment="1">
      <alignment vertical="center" shrinkToFit="1"/>
    </xf>
    <xf numFmtId="38" fontId="16" fillId="7" borderId="31" xfId="0" applyNumberFormat="1" applyFont="1" applyFill="1" applyBorder="1" applyAlignment="1">
      <alignment vertical="center" wrapText="1"/>
    </xf>
    <xf numFmtId="38" fontId="25" fillId="12" borderId="1" xfId="0" applyNumberFormat="1" applyFont="1" applyFill="1" applyBorder="1" applyAlignment="1">
      <alignment horizontal="left" vertical="center"/>
    </xf>
    <xf numFmtId="38" fontId="0" fillId="12" borderId="1" xfId="0" applyNumberFormat="1" applyFont="1" applyFill="1" applyBorder="1" applyAlignment="1">
      <alignment vertical="center"/>
    </xf>
    <xf numFmtId="38" fontId="16" fillId="0" borderId="23" xfId="0" applyNumberFormat="1" applyFont="1" applyBorder="1" applyAlignment="1">
      <alignment horizontal="left" vertical="center" shrinkToFit="1"/>
    </xf>
    <xf numFmtId="38" fontId="16" fillId="8" borderId="9" xfId="0" applyNumberFormat="1" applyFont="1" applyFill="1" applyBorder="1" applyAlignment="1">
      <alignment vertical="center" shrinkToFit="1"/>
    </xf>
    <xf numFmtId="38" fontId="16" fillId="7" borderId="32" xfId="0" applyNumberFormat="1" applyFont="1" applyFill="1" applyBorder="1" applyAlignment="1">
      <alignment vertical="center" shrinkToFit="1"/>
    </xf>
    <xf numFmtId="38" fontId="16" fillId="7" borderId="1" xfId="0" applyNumberFormat="1" applyFont="1" applyFill="1" applyBorder="1" applyAlignment="1">
      <alignment horizontal="center" vertical="center" shrinkToFit="1"/>
    </xf>
    <xf numFmtId="38" fontId="16" fillId="8" borderId="1" xfId="0" applyNumberFormat="1" applyFont="1" applyFill="1" applyBorder="1" applyAlignment="1">
      <alignment vertical="center" shrinkToFit="1"/>
    </xf>
    <xf numFmtId="38" fontId="16" fillId="7" borderId="32" xfId="0" applyNumberFormat="1" applyFont="1" applyFill="1" applyBorder="1" applyAlignment="1">
      <alignment vertical="center" wrapText="1"/>
    </xf>
    <xf numFmtId="0" fontId="16" fillId="7" borderId="33" xfId="0" applyFont="1" applyFill="1" applyBorder="1" applyAlignment="1">
      <alignment vertical="center" shrinkToFit="1"/>
    </xf>
    <xf numFmtId="38" fontId="16" fillId="7" borderId="33" xfId="0" applyNumberFormat="1" applyFont="1" applyFill="1" applyBorder="1" applyAlignment="1">
      <alignment horizontal="center" vertical="center" shrinkToFit="1"/>
    </xf>
    <xf numFmtId="38" fontId="16" fillId="8" borderId="33" xfId="0" applyNumberFormat="1" applyFont="1" applyFill="1" applyBorder="1" applyAlignment="1">
      <alignment vertical="center" shrinkToFit="1"/>
    </xf>
    <xf numFmtId="38" fontId="16" fillId="7" borderId="34" xfId="0" applyNumberFormat="1" applyFont="1" applyFill="1" applyBorder="1" applyAlignment="1">
      <alignment vertical="center" wrapText="1"/>
    </xf>
    <xf numFmtId="38" fontId="16" fillId="7" borderId="5" xfId="0" applyNumberFormat="1" applyFont="1" applyFill="1" applyBorder="1" applyAlignment="1">
      <alignment vertical="center" shrinkToFit="1"/>
    </xf>
    <xf numFmtId="38" fontId="16" fillId="7" borderId="8" xfId="0" applyNumberFormat="1" applyFont="1" applyFill="1" applyBorder="1" applyAlignment="1">
      <alignment vertical="center" shrinkToFit="1"/>
    </xf>
    <xf numFmtId="38" fontId="16" fillId="0" borderId="4" xfId="0" applyNumberFormat="1" applyFont="1" applyBorder="1" applyAlignment="1">
      <alignment horizontal="left" vertical="center" shrinkToFit="1"/>
    </xf>
    <xf numFmtId="38" fontId="16" fillId="7" borderId="11" xfId="0" applyNumberFormat="1" applyFont="1" applyFill="1" applyBorder="1" applyAlignment="1">
      <alignment vertical="center" shrinkToFit="1"/>
    </xf>
    <xf numFmtId="38" fontId="16" fillId="7" borderId="9" xfId="0" applyNumberFormat="1" applyFont="1" applyFill="1" applyBorder="1" applyAlignment="1">
      <alignment horizontal="left" vertical="center" shrinkToFit="1"/>
    </xf>
    <xf numFmtId="49" fontId="16" fillId="7" borderId="5" xfId="0" applyNumberFormat="1" applyFont="1" applyFill="1" applyBorder="1" applyAlignment="1">
      <alignment horizontal="right" vertical="center" shrinkToFit="1"/>
    </xf>
    <xf numFmtId="38" fontId="16" fillId="0" borderId="27" xfId="0" applyNumberFormat="1" applyFont="1" applyBorder="1" applyAlignment="1">
      <alignment vertical="center"/>
    </xf>
    <xf numFmtId="0" fontId="18" fillId="0" borderId="23" xfId="0" applyFont="1" applyBorder="1" applyAlignment="1">
      <alignment horizontal="left" vertical="center"/>
    </xf>
    <xf numFmtId="14" fontId="4" fillId="7" borderId="7" xfId="0" applyNumberFormat="1" applyFont="1" applyFill="1" applyBorder="1" applyAlignment="1">
      <alignment horizontal="center" vertical="center" shrinkToFit="1"/>
    </xf>
    <xf numFmtId="38" fontId="4" fillId="7" borderId="7" xfId="0" applyNumberFormat="1" applyFont="1" applyFill="1" applyBorder="1" applyAlignment="1">
      <alignment vertical="center" shrinkToFit="1"/>
    </xf>
    <xf numFmtId="38" fontId="4" fillId="7" borderId="7" xfId="0" applyNumberFormat="1" applyFont="1" applyFill="1" applyBorder="1" applyAlignment="1">
      <alignment horizontal="center" vertical="center" shrinkToFit="1"/>
    </xf>
    <xf numFmtId="0" fontId="31" fillId="0" borderId="0" xfId="0" applyFont="1" applyAlignment="1">
      <alignment vertical="center" wrapText="1" shrinkToFit="1"/>
    </xf>
    <xf numFmtId="0" fontId="5"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Fill="1" applyAlignment="1">
      <alignment vertical="center" wrapText="1" shrinkToFit="1"/>
    </xf>
    <xf numFmtId="0" fontId="8" fillId="0" borderId="1" xfId="0" applyFont="1" applyBorder="1" applyAlignment="1">
      <alignment vertical="center" wrapText="1"/>
    </xf>
    <xf numFmtId="38" fontId="22" fillId="0" borderId="1" xfId="0" applyNumberFormat="1" applyFont="1" applyFill="1" applyBorder="1" applyAlignment="1">
      <alignment vertical="center"/>
    </xf>
    <xf numFmtId="0" fontId="0" fillId="0" borderId="0" xfId="0" applyFont="1" applyAlignment="1">
      <alignment vertical="center"/>
    </xf>
    <xf numFmtId="0" fontId="0" fillId="5" borderId="2" xfId="0" applyFont="1" applyFill="1" applyBorder="1" applyAlignment="1">
      <alignment horizontal="left" vertical="center"/>
    </xf>
    <xf numFmtId="0" fontId="6" fillId="0" borderId="3" xfId="0" applyFont="1" applyBorder="1" applyAlignment="1">
      <alignment vertical="center"/>
    </xf>
    <xf numFmtId="0" fontId="0" fillId="5" borderId="2" xfId="0" applyFont="1" applyFill="1" applyBorder="1" applyAlignment="1">
      <alignment horizontal="left" vertical="top"/>
    </xf>
    <xf numFmtId="6" fontId="0" fillId="5" borderId="2" xfId="0" applyNumberFormat="1" applyFont="1" applyFill="1" applyBorder="1" applyAlignment="1">
      <alignment horizontal="left" vertical="top"/>
    </xf>
    <xf numFmtId="0" fontId="1" fillId="0" borderId="0" xfId="0" applyFont="1" applyAlignment="1">
      <alignment horizontal="center" vertical="center" wrapText="1"/>
    </xf>
    <xf numFmtId="0" fontId="0" fillId="0" borderId="0" xfId="0" applyFont="1" applyAlignment="1">
      <alignment vertical="center"/>
    </xf>
    <xf numFmtId="0" fontId="0" fillId="4" borderId="2" xfId="0" applyFont="1" applyFill="1" applyBorder="1" applyAlignment="1">
      <alignment horizontal="left" vertical="center"/>
    </xf>
    <xf numFmtId="0" fontId="0" fillId="0" borderId="0" xfId="0" applyFont="1" applyAlignment="1">
      <alignment horizontal="left" vertical="top" wrapText="1"/>
    </xf>
    <xf numFmtId="0" fontId="0" fillId="4" borderId="12" xfId="0" applyFont="1" applyFill="1" applyBorder="1" applyAlignment="1">
      <alignment horizontal="left" vertical="center"/>
    </xf>
    <xf numFmtId="0" fontId="6" fillId="0" borderId="13" xfId="0" applyFont="1" applyBorder="1" applyAlignment="1">
      <alignment vertical="center"/>
    </xf>
    <xf numFmtId="0" fontId="20"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38" fontId="16" fillId="8" borderId="2" xfId="0" applyNumberFormat="1" applyFont="1" applyFill="1" applyBorder="1" applyAlignment="1">
      <alignment horizontal="center" vertical="center"/>
    </xf>
    <xf numFmtId="0" fontId="6" fillId="0" borderId="14" xfId="0" applyFont="1" applyBorder="1" applyAlignment="1">
      <alignment vertical="center"/>
    </xf>
    <xf numFmtId="9" fontId="16" fillId="8" borderId="2" xfId="0" applyNumberFormat="1" applyFont="1" applyFill="1" applyBorder="1" applyAlignment="1">
      <alignment horizontal="center" vertical="center"/>
    </xf>
    <xf numFmtId="0" fontId="20" fillId="0" borderId="2" xfId="0" applyFont="1" applyBorder="1" applyAlignment="1">
      <alignment horizontal="center" vertical="center"/>
    </xf>
    <xf numFmtId="38" fontId="21" fillId="6" borderId="2" xfId="0" applyNumberFormat="1" applyFont="1" applyFill="1" applyBorder="1" applyAlignment="1">
      <alignment horizontal="center" vertical="center"/>
    </xf>
    <xf numFmtId="38" fontId="16" fillId="0" borderId="16" xfId="0" applyNumberFormat="1"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6" fillId="0" borderId="24" xfId="0" applyFont="1" applyBorder="1" applyAlignment="1">
      <alignment vertical="center"/>
    </xf>
    <xf numFmtId="38" fontId="23" fillId="0" borderId="16" xfId="0" applyNumberFormat="1" applyFont="1" applyBorder="1" applyAlignment="1">
      <alignment horizontal="center" vertical="center" wrapText="1"/>
    </xf>
    <xf numFmtId="38" fontId="21" fillId="6" borderId="2" xfId="0" applyNumberFormat="1" applyFont="1" applyFill="1" applyBorder="1" applyAlignment="1">
      <alignment vertical="center"/>
    </xf>
    <xf numFmtId="49" fontId="21" fillId="7" borderId="2" xfId="0" applyNumberFormat="1" applyFont="1" applyFill="1" applyBorder="1" applyAlignment="1">
      <alignment horizontal="left" vertical="center" wrapText="1"/>
    </xf>
    <xf numFmtId="176" fontId="22" fillId="0" borderId="23" xfId="0" applyNumberFormat="1" applyFont="1" applyBorder="1" applyAlignment="1">
      <alignment vertical="center" shrinkToFit="1"/>
    </xf>
    <xf numFmtId="176" fontId="22" fillId="0" borderId="23" xfId="0" applyNumberFormat="1" applyFont="1" applyBorder="1" applyAlignment="1">
      <alignment horizontal="left" vertical="center" shrinkToFit="1"/>
    </xf>
    <xf numFmtId="49" fontId="4" fillId="7" borderId="2" xfId="0" applyNumberFormat="1" applyFont="1" applyFill="1" applyBorder="1" applyAlignment="1">
      <alignment horizontal="left" vertical="center" wrapText="1"/>
    </xf>
    <xf numFmtId="176" fontId="22" fillId="0" borderId="0" xfId="0" applyNumberFormat="1" applyFont="1" applyAlignment="1">
      <alignment horizontal="left" vertical="center" shrinkToFit="1"/>
    </xf>
    <xf numFmtId="0" fontId="21" fillId="6" borderId="2" xfId="0" applyFont="1" applyFill="1" applyBorder="1" applyAlignment="1">
      <alignment horizontal="center" vertical="center"/>
    </xf>
    <xf numFmtId="0" fontId="20" fillId="0" borderId="16" xfId="0" applyFont="1" applyBorder="1" applyAlignment="1">
      <alignment horizontal="center" vertical="center"/>
    </xf>
    <xf numFmtId="38" fontId="4" fillId="7" borderId="2" xfId="0" applyNumberFormat="1" applyFont="1" applyFill="1" applyBorder="1" applyAlignment="1">
      <alignment vertical="center" shrinkToFit="1"/>
    </xf>
    <xf numFmtId="38" fontId="4" fillId="6" borderId="2" xfId="0" applyNumberFormat="1" applyFont="1" applyFill="1" applyBorder="1" applyAlignment="1">
      <alignment vertical="center" wrapText="1"/>
    </xf>
    <xf numFmtId="0" fontId="17" fillId="8" borderId="2" xfId="0" applyFont="1" applyFill="1" applyBorder="1" applyAlignment="1">
      <alignment vertical="center" shrinkToFit="1"/>
    </xf>
    <xf numFmtId="38" fontId="4" fillId="6" borderId="2" xfId="0" applyNumberFormat="1" applyFont="1" applyFill="1" applyBorder="1" applyAlignment="1">
      <alignment horizontal="center" vertical="center"/>
    </xf>
    <xf numFmtId="49" fontId="4" fillId="7" borderId="2" xfId="0" applyNumberFormat="1" applyFont="1" applyFill="1" applyBorder="1" applyAlignment="1">
      <alignment horizontal="left" vertical="center"/>
    </xf>
    <xf numFmtId="38" fontId="16" fillId="0" borderId="16" xfId="0" applyNumberFormat="1" applyFont="1" applyBorder="1" applyAlignment="1">
      <alignment horizontal="right" vertical="center" shrinkToFit="1"/>
    </xf>
    <xf numFmtId="38" fontId="16" fillId="0" borderId="14" xfId="0" applyNumberFormat="1" applyFont="1" applyBorder="1" applyAlignment="1">
      <alignment horizontal="right" vertical="center" shrinkToFit="1"/>
    </xf>
    <xf numFmtId="0" fontId="16" fillId="0" borderId="2" xfId="0" applyFont="1" applyBorder="1" applyAlignment="1">
      <alignment horizontal="right" vertical="center" shrinkToFit="1"/>
    </xf>
    <xf numFmtId="38" fontId="4" fillId="6" borderId="2" xfId="0" applyNumberFormat="1" applyFont="1" applyFill="1" applyBorder="1" applyAlignment="1">
      <alignment horizontal="center" vertical="center" shrinkToFit="1"/>
    </xf>
    <xf numFmtId="38" fontId="16" fillId="6" borderId="26" xfId="0" applyNumberFormat="1" applyFont="1" applyFill="1" applyBorder="1" applyAlignment="1">
      <alignment horizontal="center" vertical="center"/>
    </xf>
    <xf numFmtId="0" fontId="6" fillId="0" borderId="27" xfId="0" applyFont="1" applyBorder="1" applyAlignment="1">
      <alignment vertical="center"/>
    </xf>
    <xf numFmtId="38" fontId="16" fillId="6" borderId="26" xfId="0" applyNumberFormat="1" applyFont="1" applyFill="1" applyBorder="1" applyAlignment="1">
      <alignment horizontal="center" vertical="center" wrapText="1"/>
    </xf>
    <xf numFmtId="38" fontId="16" fillId="6" borderId="2" xfId="0" applyNumberFormat="1" applyFont="1" applyFill="1" applyBorder="1" applyAlignment="1">
      <alignment horizontal="center" vertical="center"/>
    </xf>
    <xf numFmtId="38" fontId="24" fillId="0" borderId="16" xfId="0" applyNumberFormat="1" applyFont="1" applyBorder="1" applyAlignment="1">
      <alignment horizontal="left" vertical="center" wrapText="1"/>
    </xf>
    <xf numFmtId="0" fontId="6" fillId="0" borderId="23" xfId="0" applyFont="1" applyBorder="1" applyAlignment="1">
      <alignment vertical="center"/>
    </xf>
    <xf numFmtId="0" fontId="6" fillId="0" borderId="25" xfId="0" applyFont="1" applyBorder="1" applyAlignment="1">
      <alignment vertical="center"/>
    </xf>
    <xf numFmtId="178" fontId="21" fillId="0" borderId="2" xfId="0" applyNumberFormat="1" applyFont="1" applyBorder="1" applyAlignment="1">
      <alignment horizontal="right" vertical="center" wrapText="1"/>
    </xf>
    <xf numFmtId="38" fontId="0" fillId="11" borderId="2" xfId="0" applyNumberFormat="1" applyFont="1" applyFill="1" applyBorder="1" applyAlignment="1">
      <alignment horizontal="left" vertical="center"/>
    </xf>
    <xf numFmtId="49" fontId="21" fillId="0" borderId="2" xfId="0" applyNumberFormat="1" applyFont="1" applyBorder="1" applyAlignment="1">
      <alignment horizontal="right" vertical="center" wrapText="1"/>
    </xf>
    <xf numFmtId="38" fontId="16" fillId="10" borderId="2" xfId="0" applyNumberFormat="1" applyFont="1" applyFill="1" applyBorder="1" applyAlignment="1">
      <alignment horizontal="center" vertical="center"/>
    </xf>
    <xf numFmtId="38" fontId="21" fillId="8" borderId="2" xfId="0" applyNumberFormat="1" applyFont="1" applyFill="1" applyBorder="1" applyAlignment="1">
      <alignment horizontal="center" vertical="center"/>
    </xf>
    <xf numFmtId="9" fontId="21" fillId="8" borderId="2" xfId="0" applyNumberFormat="1" applyFont="1" applyFill="1" applyBorder="1" applyAlignment="1">
      <alignment horizontal="center" vertical="center"/>
    </xf>
    <xf numFmtId="38" fontId="21" fillId="6" borderId="16" xfId="0" applyNumberFormat="1" applyFont="1" applyFill="1" applyBorder="1" applyAlignment="1">
      <alignment horizontal="center" vertical="center"/>
    </xf>
    <xf numFmtId="38" fontId="23" fillId="6" borderId="16" xfId="0" applyNumberFormat="1" applyFont="1" applyFill="1" applyBorder="1" applyAlignment="1">
      <alignment horizontal="center" vertical="center" shrinkToFit="1"/>
    </xf>
    <xf numFmtId="38" fontId="21" fillId="7" borderId="2" xfId="0" applyNumberFormat="1" applyFont="1" applyFill="1" applyBorder="1" applyAlignment="1">
      <alignment vertical="center"/>
    </xf>
    <xf numFmtId="38" fontId="4" fillId="7" borderId="2" xfId="0" applyNumberFormat="1" applyFont="1" applyFill="1" applyBorder="1" applyAlignment="1">
      <alignment vertical="center"/>
    </xf>
    <xf numFmtId="0" fontId="17" fillId="7" borderId="2" xfId="0" applyFont="1" applyFill="1" applyBorder="1" applyAlignment="1">
      <alignment vertical="center"/>
    </xf>
    <xf numFmtId="0" fontId="4" fillId="7" borderId="2" xfId="0" applyFont="1" applyFill="1" applyBorder="1" applyAlignment="1">
      <alignment vertical="center" shrinkToFit="1"/>
    </xf>
    <xf numFmtId="49" fontId="4" fillId="7" borderId="2" xfId="0" applyNumberFormat="1" applyFont="1" applyFill="1" applyBorder="1" applyAlignment="1">
      <alignment vertical="center" shrinkToFit="1"/>
    </xf>
    <xf numFmtId="38" fontId="26" fillId="0" borderId="16" xfId="0" applyNumberFormat="1" applyFont="1" applyBorder="1" applyAlignment="1">
      <alignment horizontal="left" vertical="center" wrapText="1"/>
    </xf>
    <xf numFmtId="38" fontId="21" fillId="0" borderId="2" xfId="0" applyNumberFormat="1" applyFont="1" applyBorder="1" applyAlignment="1">
      <alignment horizontal="right" vertical="center"/>
    </xf>
    <xf numFmtId="38" fontId="21" fillId="10" borderId="2" xfId="0" applyNumberFormat="1" applyFont="1" applyFill="1" applyBorder="1" applyAlignment="1">
      <alignment horizontal="center" vertical="center"/>
    </xf>
    <xf numFmtId="0" fontId="27" fillId="5" borderId="2" xfId="0" applyFont="1" applyFill="1" applyBorder="1" applyAlignment="1">
      <alignment horizontal="left" vertical="center"/>
    </xf>
    <xf numFmtId="0" fontId="34" fillId="13" borderId="3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app/uploads/2020/09/gra_gui_40.pdf"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nippon-foundation.or.jp/app/uploads/2020/09/gra_gui_40.pdf" TargetMode="External"/></Relationships>
</file>

<file path=xl/drawings/drawing1.xml><?xml version="1.0" encoding="utf-8"?>
<xdr:wsDr xmlns:xdr="http://schemas.openxmlformats.org/drawingml/2006/spreadsheetDrawing" xmlns:a="http://schemas.openxmlformats.org/drawingml/2006/main">
  <xdr:twoCellAnchor>
    <xdr:from>
      <xdr:col>4</xdr:col>
      <xdr:colOff>6361546</xdr:colOff>
      <xdr:row>60</xdr:row>
      <xdr:rowOff>57727</xdr:rowOff>
    </xdr:from>
    <xdr:to>
      <xdr:col>5</xdr:col>
      <xdr:colOff>415636</xdr:colOff>
      <xdr:row>63</xdr:row>
      <xdr:rowOff>415637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5648421" y="27785002"/>
          <a:ext cx="1016865" cy="17295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106680</xdr:colOff>
          <xdr:row>81</xdr:row>
          <xdr:rowOff>182880</xdr:rowOff>
        </xdr:from>
        <xdr:to>
          <xdr:col>2</xdr:col>
          <xdr:colOff>411480</xdr:colOff>
          <xdr:row>81</xdr:row>
          <xdr:rowOff>487680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2286000</xdr:colOff>
          <xdr:row>81</xdr:row>
          <xdr:rowOff>190500</xdr:rowOff>
        </xdr:from>
        <xdr:to>
          <xdr:col>2</xdr:col>
          <xdr:colOff>2872740</xdr:colOff>
          <xdr:row>81</xdr:row>
          <xdr:rowOff>441960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27</xdr:col>
      <xdr:colOff>85725</xdr:colOff>
      <xdr:row>45</xdr:row>
      <xdr:rowOff>28575</xdr:rowOff>
    </xdr:from>
    <xdr:ext cx="2476500" cy="495300"/>
    <xdr:sp macro="" textlink="">
      <xdr:nvSpPr>
        <xdr:cNvPr id="4" name="Shape 4">
          <a:extLst>
            <a:ext uri="{FF2B5EF4-FFF2-40B4-BE49-F238E27FC236}">
              <a16:creationId xmlns:a16="http://schemas.microsoft.com/office/drawing/2014/main" id="{00000000-0008-0000-0100-000004000000}"/>
            </a:ext>
          </a:extLst>
        </xdr:cNvPr>
        <xdr:cNvSpPr/>
      </xdr:nvSpPr>
      <xdr:spPr>
        <a:xfrm>
          <a:off x="4112513" y="3537113"/>
          <a:ext cx="2466975" cy="48577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lientData fLocksWithSheet="0"/>
  </xdr:oneCellAnchor>
  <xdr:oneCellAnchor>
    <xdr:from>
      <xdr:col>1</xdr:col>
      <xdr:colOff>361950</xdr:colOff>
      <xdr:row>4</xdr:row>
      <xdr:rowOff>85725</xdr:rowOff>
    </xdr:from>
    <xdr:ext cx="5324475" cy="1295400"/>
    <xdr:sp macro="" textlink="">
      <xdr:nvSpPr>
        <xdr:cNvPr id="6" name="Shape 6">
          <a:extLst>
            <a:ext uri="{FF2B5EF4-FFF2-40B4-BE49-F238E27FC236}">
              <a16:creationId xmlns:a16="http://schemas.microsoft.com/office/drawing/2014/main" id="{00000000-0008-0000-0100-000006000000}"/>
            </a:ext>
          </a:extLst>
        </xdr:cNvPr>
        <xdr:cNvSpPr/>
      </xdr:nvSpPr>
      <xdr:spPr>
        <a:xfrm>
          <a:off x="2688525" y="3132300"/>
          <a:ext cx="5314950" cy="129540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※このファイルを保存する際に、ファイル名を、団体名にしてください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（例：NPO法人　赤坂会.xls）。</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複数申請する場合は適宜通し番号をつけてください。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※入力内容については、別シート「入力例」を参考にしてください。</a:t>
          </a:r>
          <a:endParaRPr sz="1200" b="1">
            <a:solidFill>
              <a:srgbClr val="FF0000"/>
            </a:solidFill>
          </a:endParaRPr>
        </a:p>
        <a:p>
          <a:pPr marL="0" lvl="0" indent="0" algn="l" rtl="0">
            <a:spcBef>
              <a:spcPts val="0"/>
            </a:spcBef>
            <a:spcAft>
              <a:spcPts val="0"/>
            </a:spcAft>
            <a:buNone/>
          </a:pPr>
          <a:r>
            <a:rPr lang="en-US" sz="1200">
              <a:solidFill>
                <a:srgbClr val="000000"/>
              </a:solidFill>
              <a:latin typeface="Calibri"/>
              <a:ea typeface="Calibri"/>
              <a:cs typeface="Calibri"/>
              <a:sym typeface="Calibri"/>
            </a:rPr>
            <a:t>※青色のセルが記入エリアです。</a:t>
          </a:r>
          <a:endParaRPr sz="1200">
            <a:solidFill>
              <a:srgbClr val="000000"/>
            </a:solidFill>
          </a:endParaRPr>
        </a:p>
      </xdr:txBody>
    </xdr:sp>
    <xdr:clientData fLocksWithSheet="0"/>
  </xdr:oneCellAnchor>
  <xdr:oneCellAnchor>
    <xdr:from>
      <xdr:col>10</xdr:col>
      <xdr:colOff>295275</xdr:colOff>
      <xdr:row>37</xdr:row>
      <xdr:rowOff>38100</xdr:rowOff>
    </xdr:from>
    <xdr:ext cx="1695450" cy="561975"/>
    <xdr:sp macro="" textlink="">
      <xdr:nvSpPr>
        <xdr:cNvPr id="7" name="Shape 7">
          <a:extLst>
            <a:ext uri="{FF2B5EF4-FFF2-40B4-BE49-F238E27FC236}">
              <a16:creationId xmlns:a16="http://schemas.microsoft.com/office/drawing/2014/main" id="{00000000-0008-0000-0100-000007000000}"/>
            </a:ext>
          </a:extLst>
        </xdr:cNvPr>
        <xdr:cNvSpPr/>
      </xdr:nvSpPr>
      <xdr:spPr>
        <a:xfrm>
          <a:off x="4503038" y="3508538"/>
          <a:ext cx="1685925" cy="5429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5238"/>
            </a:lnSpc>
            <a:spcBef>
              <a:spcPts val="0"/>
            </a:spcBef>
            <a:spcAft>
              <a:spcPts val="0"/>
            </a:spcAft>
            <a:buNone/>
          </a:pPr>
          <a:r>
            <a:rPr lang="en-US" sz="1050">
              <a:solidFill>
                <a:srgbClr val="000000"/>
              </a:solidFill>
              <a:latin typeface="Calibri"/>
              <a:ea typeface="Calibri"/>
              <a:cs typeface="Calibri"/>
              <a:sym typeface="Calibri"/>
            </a:rPr>
            <a:t>※必ず各団体様が通常使用する会計費目を使用してください。</a:t>
          </a:r>
          <a:endParaRPr sz="1400"/>
        </a:p>
      </xdr:txBody>
    </xdr:sp>
    <xdr:clientData fLocksWithSheet="0"/>
  </xdr:oneCellAnchor>
  <xdr:oneCellAnchor>
    <xdr:from>
      <xdr:col>0</xdr:col>
      <xdr:colOff>628650</xdr:colOff>
      <xdr:row>38</xdr:row>
      <xdr:rowOff>161925</xdr:rowOff>
    </xdr:from>
    <xdr:ext cx="5210175" cy="504825"/>
    <xdr:grpSp>
      <xdr:nvGrpSpPr>
        <xdr:cNvPr id="3" name="Shape 2">
          <a:extLst>
            <a:ext uri="{FF2B5EF4-FFF2-40B4-BE49-F238E27FC236}">
              <a16:creationId xmlns:a16="http://schemas.microsoft.com/office/drawing/2014/main" id="{00000000-0008-0000-0100-000003000000}"/>
            </a:ext>
          </a:extLst>
        </xdr:cNvPr>
        <xdr:cNvGrpSpPr/>
      </xdr:nvGrpSpPr>
      <xdr:grpSpPr>
        <a:xfrm>
          <a:off x="628650" y="7347585"/>
          <a:ext cx="5210175" cy="504825"/>
          <a:chOff x="2750363" y="3537113"/>
          <a:chExt cx="5191200" cy="485700"/>
        </a:xfrm>
      </xdr:grpSpPr>
      <xdr:cxnSp macro="">
        <xdr:nvCxnSpPr>
          <xdr:cNvPr id="8" name="Shape 8">
            <a:extLst>
              <a:ext uri="{FF2B5EF4-FFF2-40B4-BE49-F238E27FC236}">
                <a16:creationId xmlns:a16="http://schemas.microsoft.com/office/drawing/2014/main" id="{00000000-0008-0000-0100-000008000000}"/>
              </a:ext>
            </a:extLst>
          </xdr:cNvPr>
          <xdr:cNvCxnSpPr>
            <a:stCxn id="7" idx="1"/>
          </xdr:cNvCxnSpPr>
        </xdr:nvCxnSpPr>
        <xdr:spPr>
          <a:xfrm flipH="1">
            <a:off x="2750363" y="3537113"/>
            <a:ext cx="5191200" cy="4857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4</xdr:col>
      <xdr:colOff>0</xdr:colOff>
      <xdr:row>21</xdr:row>
      <xdr:rowOff>19050</xdr:rowOff>
    </xdr:from>
    <xdr:ext cx="5600700" cy="1276350"/>
    <xdr:grpSp>
      <xdr:nvGrpSpPr>
        <xdr:cNvPr id="9" name="Shape 2">
          <a:extLst>
            <a:ext uri="{FF2B5EF4-FFF2-40B4-BE49-F238E27FC236}">
              <a16:creationId xmlns:a16="http://schemas.microsoft.com/office/drawing/2014/main" id="{00000000-0008-0000-0100-000009000000}"/>
            </a:ext>
          </a:extLst>
        </xdr:cNvPr>
        <xdr:cNvGrpSpPr/>
      </xdr:nvGrpSpPr>
      <xdr:grpSpPr>
        <a:xfrm>
          <a:off x="3048000" y="4606290"/>
          <a:ext cx="5600700" cy="1276350"/>
          <a:chOff x="3293363" y="3141825"/>
          <a:chExt cx="4105275" cy="1276362"/>
        </a:xfrm>
      </xdr:grpSpPr>
      <xdr:grpSp>
        <xdr:nvGrpSpPr>
          <xdr:cNvPr id="10" name="Shape 9">
            <a:extLst>
              <a:ext uri="{FF2B5EF4-FFF2-40B4-BE49-F238E27FC236}">
                <a16:creationId xmlns:a16="http://schemas.microsoft.com/office/drawing/2014/main" id="{00000000-0008-0000-0100-00000A000000}"/>
              </a:ext>
            </a:extLst>
          </xdr:cNvPr>
          <xdr:cNvGrpSpPr/>
        </xdr:nvGrpSpPr>
        <xdr:grpSpPr>
          <a:xfrm>
            <a:off x="3293363" y="3141825"/>
            <a:ext cx="4105275" cy="1276362"/>
            <a:chOff x="2221414" y="4532782"/>
            <a:chExt cx="6828077" cy="1158352"/>
          </a:xfrm>
        </xdr:grpSpPr>
        <xdr:sp macro="" textlink="">
          <xdr:nvSpPr>
            <xdr:cNvPr id="11" name="Shape 10">
              <a:extLst>
                <a:ext uri="{FF2B5EF4-FFF2-40B4-BE49-F238E27FC236}">
                  <a16:creationId xmlns:a16="http://schemas.microsoft.com/office/drawing/2014/main" id="{00000000-0008-0000-0100-00000B000000}"/>
                </a:ext>
              </a:extLst>
            </xdr:cNvPr>
            <xdr:cNvSpPr/>
          </xdr:nvSpPr>
          <xdr:spPr>
            <a:xfrm>
              <a:off x="2221414" y="4532782"/>
              <a:ext cx="6828075" cy="1158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1">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6223784" y="4532782"/>
              <a:ext cx="2825707" cy="1131704"/>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b="0" i="0">
                  <a:solidFill>
                    <a:schemeClr val="dk1"/>
                  </a:solidFill>
                  <a:latin typeface="Calibri"/>
                  <a:ea typeface="Calibri"/>
                  <a:cs typeface="Calibri"/>
                  <a:sym typeface="Calibri"/>
                </a:rPr>
                <a:t>事業目的、事業目標、事業内容の記入例</a:t>
              </a:r>
              <a:r>
                <a:rPr lang="en-US" sz="1050" b="0" i="0" u="sng">
                  <a:solidFill>
                    <a:schemeClr val="dk1"/>
                  </a:solidFill>
                  <a:latin typeface="Calibri"/>
                  <a:ea typeface="Calibri"/>
                  <a:cs typeface="Calibri"/>
                  <a:sym typeface="Calibri"/>
                </a:rPr>
                <a:t>（PDFリンク）</a:t>
              </a:r>
              <a:r>
                <a:rPr lang="en-US" sz="1050" b="0" i="0">
                  <a:solidFill>
                    <a:schemeClr val="dk1"/>
                  </a:solidFill>
                  <a:latin typeface="Calibri"/>
                  <a:ea typeface="Calibri"/>
                  <a:cs typeface="Calibri"/>
                  <a:sym typeface="Calibri"/>
                </a:rPr>
                <a:t>を参考に、事業内容を記載して下さい。</a:t>
              </a:r>
              <a:endParaRPr sz="1050">
                <a:solidFill>
                  <a:schemeClr val="dk1"/>
                </a:solidFill>
                <a:latin typeface="Calibri"/>
                <a:ea typeface="Calibri"/>
                <a:cs typeface="Calibri"/>
                <a:sym typeface="Calibri"/>
              </a:endParaRPr>
            </a:p>
          </xdr:txBody>
        </xdr:sp>
        <xdr:cxnSp macro="">
          <xdr:nvCxnSpPr>
            <xdr:cNvPr id="13" name="Shape 12">
              <a:extLst>
                <a:ext uri="{FF2B5EF4-FFF2-40B4-BE49-F238E27FC236}">
                  <a16:creationId xmlns:a16="http://schemas.microsoft.com/office/drawing/2014/main" id="{00000000-0008-0000-0100-00000D000000}"/>
                </a:ext>
              </a:extLst>
            </xdr:cNvPr>
            <xdr:cNvCxnSpPr>
              <a:stCxn id="11" idx="1"/>
            </xdr:cNvCxnSpPr>
          </xdr:nvCxnSpPr>
          <xdr:spPr>
            <a:xfrm flipH="1">
              <a:off x="2221484" y="5098634"/>
              <a:ext cx="4002300" cy="5925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xdr:col>
      <xdr:colOff>0</xdr:colOff>
      <xdr:row>30</xdr:row>
      <xdr:rowOff>76195</xdr:rowOff>
    </xdr:from>
    <xdr:ext cx="6572250" cy="876300"/>
    <xdr:grpSp>
      <xdr:nvGrpSpPr>
        <xdr:cNvPr id="14" name="Shape 2">
          <a:extLst>
            <a:ext uri="{FF2B5EF4-FFF2-40B4-BE49-F238E27FC236}">
              <a16:creationId xmlns:a16="http://schemas.microsoft.com/office/drawing/2014/main" id="{00000000-0008-0000-0100-00000E000000}"/>
            </a:ext>
          </a:extLst>
        </xdr:cNvPr>
        <xdr:cNvGrpSpPr/>
      </xdr:nvGrpSpPr>
      <xdr:grpSpPr>
        <a:xfrm>
          <a:off x="830580" y="6050275"/>
          <a:ext cx="6572250" cy="876300"/>
          <a:chOff x="2059814" y="3227488"/>
          <a:chExt cx="6572311" cy="876522"/>
        </a:xfrm>
      </xdr:grpSpPr>
      <xdr:grpSp>
        <xdr:nvGrpSpPr>
          <xdr:cNvPr id="15" name="Shape 13">
            <a:extLst>
              <a:ext uri="{FF2B5EF4-FFF2-40B4-BE49-F238E27FC236}">
                <a16:creationId xmlns:a16="http://schemas.microsoft.com/office/drawing/2014/main" id="{00000000-0008-0000-0100-00000F000000}"/>
              </a:ext>
            </a:extLst>
          </xdr:cNvPr>
          <xdr:cNvGrpSpPr/>
        </xdr:nvGrpSpPr>
        <xdr:grpSpPr>
          <a:xfrm>
            <a:off x="2059814" y="3227488"/>
            <a:ext cx="6572311" cy="876522"/>
            <a:chOff x="1199204" y="6433392"/>
            <a:chExt cx="10153436" cy="667137"/>
          </a:xfrm>
        </xdr:grpSpPr>
        <xdr:sp macro="" textlink="">
          <xdr:nvSpPr>
            <xdr:cNvPr id="16" name="Shape 10">
              <a:extLst>
                <a:ext uri="{FF2B5EF4-FFF2-40B4-BE49-F238E27FC236}">
                  <a16:creationId xmlns:a16="http://schemas.microsoft.com/office/drawing/2014/main" id="{00000000-0008-0000-0100-000010000000}"/>
                </a:ext>
              </a:extLst>
            </xdr:cNvPr>
            <xdr:cNvSpPr/>
          </xdr:nvSpPr>
          <xdr:spPr>
            <a:xfrm>
              <a:off x="1199298" y="6607428"/>
              <a:ext cx="10153325" cy="492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4">
              <a:extLst>
                <a:ext uri="{FF2B5EF4-FFF2-40B4-BE49-F238E27FC236}">
                  <a16:creationId xmlns:a16="http://schemas.microsoft.com/office/drawing/2014/main" id="{00000000-0008-0000-0100-000011000000}"/>
                </a:ext>
              </a:extLst>
            </xdr:cNvPr>
            <xdr:cNvSpPr/>
          </xdr:nvSpPr>
          <xdr:spPr>
            <a:xfrm>
              <a:off x="8710904" y="6433392"/>
              <a:ext cx="2641736" cy="656238"/>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None/>
              </a:pPr>
              <a:r>
                <a:rPr lang="en-US" sz="1050">
                  <a:solidFill>
                    <a:srgbClr val="FF0000"/>
                  </a:solidFill>
                  <a:latin typeface="Calibri"/>
                  <a:ea typeface="Calibri"/>
                  <a:cs typeface="Calibri"/>
                  <a:sym typeface="Calibri"/>
                </a:rPr>
                <a:t>※複数の事業に共通する支出の書き方等は入力例を参照してください。</a:t>
              </a:r>
              <a:endParaRPr sz="1050">
                <a:solidFill>
                  <a:srgbClr val="000000"/>
                </a:solidFill>
                <a:latin typeface="Calibri"/>
                <a:ea typeface="Calibri"/>
                <a:cs typeface="Calibri"/>
                <a:sym typeface="Calibri"/>
              </a:endParaRPr>
            </a:p>
          </xdr:txBody>
        </xdr:sp>
        <xdr:cxnSp macro="">
          <xdr:nvCxnSpPr>
            <xdr:cNvPr id="18" name="Shape 15">
              <a:extLst>
                <a:ext uri="{FF2B5EF4-FFF2-40B4-BE49-F238E27FC236}">
                  <a16:creationId xmlns:a16="http://schemas.microsoft.com/office/drawing/2014/main" id="{00000000-0008-0000-0100-000012000000}"/>
                </a:ext>
              </a:extLst>
            </xdr:cNvPr>
            <xdr:cNvCxnSpPr>
              <a:stCxn id="14" idx="1"/>
            </xdr:cNvCxnSpPr>
          </xdr:nvCxnSpPr>
          <xdr:spPr>
            <a:xfrm flipH="1">
              <a:off x="1199204" y="6848529"/>
              <a:ext cx="7511700" cy="2520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31</xdr:col>
      <xdr:colOff>95250</xdr:colOff>
      <xdr:row>27</xdr:row>
      <xdr:rowOff>104775</xdr:rowOff>
    </xdr:from>
    <xdr:ext cx="1924050" cy="533400"/>
    <xdr:sp macro="" textlink="">
      <xdr:nvSpPr>
        <xdr:cNvPr id="19" name="Shape 16">
          <a:extLst>
            <a:ext uri="{FF2B5EF4-FFF2-40B4-BE49-F238E27FC236}">
              <a16:creationId xmlns:a16="http://schemas.microsoft.com/office/drawing/2014/main" id="{00000000-0008-0000-0100-000013000000}"/>
            </a:ext>
          </a:extLst>
        </xdr:cNvPr>
        <xdr:cNvSpPr/>
      </xdr:nvSpPr>
      <xdr:spPr>
        <a:xfrm>
          <a:off x="4388738" y="3522825"/>
          <a:ext cx="1914525" cy="5143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30</xdr:col>
      <xdr:colOff>38100</xdr:colOff>
      <xdr:row>29</xdr:row>
      <xdr:rowOff>47625</xdr:rowOff>
    </xdr:from>
    <xdr:ext cx="666750" cy="876300"/>
    <xdr:grpSp>
      <xdr:nvGrpSpPr>
        <xdr:cNvPr id="20" name="Shape 2">
          <a:extLst>
            <a:ext uri="{FF2B5EF4-FFF2-40B4-BE49-F238E27FC236}">
              <a16:creationId xmlns:a16="http://schemas.microsoft.com/office/drawing/2014/main" id="{00000000-0008-0000-0100-000014000000}"/>
            </a:ext>
          </a:extLst>
        </xdr:cNvPr>
        <xdr:cNvGrpSpPr/>
      </xdr:nvGrpSpPr>
      <xdr:grpSpPr>
        <a:xfrm>
          <a:off x="8793480" y="5869305"/>
          <a:ext cx="666750" cy="876300"/>
          <a:chOff x="5022150" y="3351375"/>
          <a:chExt cx="647700" cy="857250"/>
        </a:xfrm>
      </xdr:grpSpPr>
      <xdr:cxnSp macro="">
        <xdr:nvCxnSpPr>
          <xdr:cNvPr id="21" name="Shape 17">
            <a:extLst>
              <a:ext uri="{FF2B5EF4-FFF2-40B4-BE49-F238E27FC236}">
                <a16:creationId xmlns:a16="http://schemas.microsoft.com/office/drawing/2014/main" id="{00000000-0008-0000-0100-000015000000}"/>
              </a:ext>
            </a:extLst>
          </xdr:cNvPr>
          <xdr:cNvCxnSpPr/>
        </xdr:nvCxnSpPr>
        <xdr:spPr>
          <a:xfrm flipH="1">
            <a:off x="5022150" y="3351375"/>
            <a:ext cx="647700" cy="85725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31</xdr:col>
      <xdr:colOff>28575</xdr:colOff>
      <xdr:row>34</xdr:row>
      <xdr:rowOff>161925</xdr:rowOff>
    </xdr:from>
    <xdr:ext cx="6886575" cy="4381500"/>
    <xdr:grpSp>
      <xdr:nvGrpSpPr>
        <xdr:cNvPr id="22" name="Shape 2">
          <a:extLst>
            <a:ext uri="{FF2B5EF4-FFF2-40B4-BE49-F238E27FC236}">
              <a16:creationId xmlns:a16="http://schemas.microsoft.com/office/drawing/2014/main" id="{00000000-0008-0000-0100-000016000000}"/>
            </a:ext>
          </a:extLst>
        </xdr:cNvPr>
        <xdr:cNvGrpSpPr/>
      </xdr:nvGrpSpPr>
      <xdr:grpSpPr>
        <a:xfrm>
          <a:off x="9317355" y="6737985"/>
          <a:ext cx="6886575" cy="4381500"/>
          <a:chOff x="1902712" y="1589250"/>
          <a:chExt cx="6886575" cy="4381500"/>
        </a:xfrm>
      </xdr:grpSpPr>
      <xdr:grpSp>
        <xdr:nvGrpSpPr>
          <xdr:cNvPr id="23" name="Shape 18">
            <a:extLst>
              <a:ext uri="{FF2B5EF4-FFF2-40B4-BE49-F238E27FC236}">
                <a16:creationId xmlns:a16="http://schemas.microsoft.com/office/drawing/2014/main" id="{00000000-0008-0000-0100-000017000000}"/>
              </a:ext>
            </a:extLst>
          </xdr:cNvPr>
          <xdr:cNvGrpSpPr/>
        </xdr:nvGrpSpPr>
        <xdr:grpSpPr>
          <a:xfrm>
            <a:off x="1902712" y="1589250"/>
            <a:ext cx="6886575" cy="4381500"/>
            <a:chOff x="12519706" y="1202273"/>
            <a:chExt cx="6034420" cy="4643438"/>
          </a:xfrm>
        </xdr:grpSpPr>
        <xdr:sp macro="" textlink="">
          <xdr:nvSpPr>
            <xdr:cNvPr id="24" name="Shape 10">
              <a:extLst>
                <a:ext uri="{FF2B5EF4-FFF2-40B4-BE49-F238E27FC236}">
                  <a16:creationId xmlns:a16="http://schemas.microsoft.com/office/drawing/2014/main" id="{00000000-0008-0000-0100-000018000000}"/>
                </a:ext>
              </a:extLst>
            </xdr:cNvPr>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9">
              <a:extLst>
                <a:ext uri="{FF2B5EF4-FFF2-40B4-BE49-F238E27FC236}">
                  <a16:creationId xmlns:a16="http://schemas.microsoft.com/office/drawing/2014/main" id="{00000000-0008-0000-0100-000019000000}"/>
                </a:ext>
              </a:extLst>
            </xdr:cNvPr>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26" name="Shape 20">
              <a:extLst>
                <a:ext uri="{FF2B5EF4-FFF2-40B4-BE49-F238E27FC236}">
                  <a16:creationId xmlns:a16="http://schemas.microsoft.com/office/drawing/2014/main" id="{00000000-0008-0000-0100-00001A000000}"/>
                </a:ext>
              </a:extLst>
            </xdr:cNvPr>
            <xdr:cNvSpPr/>
          </xdr:nvSpPr>
          <xdr:spPr>
            <a:xfrm>
              <a:off x="16030273" y="326562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7" name="Shape 21">
              <a:extLst>
                <a:ext uri="{FF2B5EF4-FFF2-40B4-BE49-F238E27FC236}">
                  <a16:creationId xmlns:a16="http://schemas.microsoft.com/office/drawing/2014/main" id="{00000000-0008-0000-0100-00001B000000}"/>
                </a:ext>
              </a:extLst>
            </xdr:cNvPr>
            <xdr:cNvSpPr/>
          </xdr:nvSpPr>
          <xdr:spPr>
            <a:xfrm>
              <a:off x="15671122" y="2217414"/>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8" name="Shape 22">
              <a:extLst>
                <a:ext uri="{FF2B5EF4-FFF2-40B4-BE49-F238E27FC236}">
                  <a16:creationId xmlns:a16="http://schemas.microsoft.com/office/drawing/2014/main" id="{00000000-0008-0000-0100-00001C000000}"/>
                </a:ext>
              </a:extLst>
            </xdr:cNvPr>
            <xdr:cNvSpPr/>
          </xdr:nvSpPr>
          <xdr:spPr>
            <a:xfrm>
              <a:off x="14685964" y="2626864"/>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9" name="Shape 23">
              <a:extLst>
                <a:ext uri="{FF2B5EF4-FFF2-40B4-BE49-F238E27FC236}">
                  <a16:creationId xmlns:a16="http://schemas.microsoft.com/office/drawing/2014/main" id="{00000000-0008-0000-0100-00001D000000}"/>
                </a:ext>
              </a:extLst>
            </xdr:cNvPr>
            <xdr:cNvSpPr/>
          </xdr:nvSpPr>
          <xdr:spPr>
            <a:xfrm>
              <a:off x="17753723" y="371048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0" name="Shape 24">
              <a:extLst>
                <a:ext uri="{FF2B5EF4-FFF2-40B4-BE49-F238E27FC236}">
                  <a16:creationId xmlns:a16="http://schemas.microsoft.com/office/drawing/2014/main" id="{00000000-0008-0000-0100-00001E000000}"/>
                </a:ext>
              </a:extLst>
            </xdr:cNvPr>
            <xdr:cNvSpPr/>
          </xdr:nvSpPr>
          <xdr:spPr>
            <a:xfrm>
              <a:off x="16501927" y="408614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1" name="Shape 25">
              <a:extLst>
                <a:ext uri="{FF2B5EF4-FFF2-40B4-BE49-F238E27FC236}">
                  <a16:creationId xmlns:a16="http://schemas.microsoft.com/office/drawing/2014/main" id="{00000000-0008-0000-0100-00001F000000}"/>
                </a:ext>
              </a:extLst>
            </xdr:cNvPr>
            <xdr:cNvSpPr/>
          </xdr:nvSpPr>
          <xdr:spPr>
            <a:xfrm>
              <a:off x="16912588" y="452240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2" name="Shape 26">
              <a:extLst>
                <a:ext uri="{FF2B5EF4-FFF2-40B4-BE49-F238E27FC236}">
                  <a16:creationId xmlns:a16="http://schemas.microsoft.com/office/drawing/2014/main" id="{00000000-0008-0000-0100-000020000000}"/>
                </a:ext>
              </a:extLst>
            </xdr:cNvPr>
            <xdr:cNvSpPr/>
          </xdr:nvSpPr>
          <xdr:spPr>
            <a:xfrm>
              <a:off x="15821073" y="502177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oneCellAnchor>
    <xdr:from>
      <xdr:col>28</xdr:col>
      <xdr:colOff>190500</xdr:colOff>
      <xdr:row>0</xdr:row>
      <xdr:rowOff>57150</xdr:rowOff>
    </xdr:from>
    <xdr:ext cx="6219825" cy="1057275"/>
    <xdr:sp macro="" textlink="">
      <xdr:nvSpPr>
        <xdr:cNvPr id="33" name="Shape 27">
          <a:extLst>
            <a:ext uri="{FF2B5EF4-FFF2-40B4-BE49-F238E27FC236}">
              <a16:creationId xmlns:a16="http://schemas.microsoft.com/office/drawing/2014/main" id="{00000000-0008-0000-0100-000021000000}"/>
            </a:ext>
          </a:extLst>
        </xdr:cNvPr>
        <xdr:cNvSpPr/>
      </xdr:nvSpPr>
      <xdr:spPr>
        <a:xfrm>
          <a:off x="2240850" y="3256125"/>
          <a:ext cx="6210300" cy="1047750"/>
        </a:xfrm>
        <a:prstGeom prst="wedgeRectCallout">
          <a:avLst>
            <a:gd name="adj1" fmla="val -61884"/>
            <a:gd name="adj2" fmla="val -21539"/>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※支援の柱が「withコロナ時代の社会を変える、支える」の場合には事業名の最初に</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【コロナ】を入力してください。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例）【コロナ】高齢者の孤立を防ぐネットワーク構築</a:t>
          </a:r>
          <a:endParaRPr sz="1400"/>
        </a:p>
      </xdr:txBody>
    </xdr:sp>
    <xdr:clientData fLocksWithSheet="0"/>
  </xdr:oneCellAnchor>
  <xdr:oneCellAnchor>
    <xdr:from>
      <xdr:col>28</xdr:col>
      <xdr:colOff>180975</xdr:colOff>
      <xdr:row>4</xdr:row>
      <xdr:rowOff>123825</xdr:rowOff>
    </xdr:from>
    <xdr:ext cx="6229350" cy="1362075"/>
    <xdr:sp macro="" textlink="">
      <xdr:nvSpPr>
        <xdr:cNvPr id="34" name="Shape 28">
          <a:extLst>
            <a:ext uri="{FF2B5EF4-FFF2-40B4-BE49-F238E27FC236}">
              <a16:creationId xmlns:a16="http://schemas.microsoft.com/office/drawing/2014/main" id="{00000000-0008-0000-0100-000022000000}"/>
            </a:ext>
          </a:extLst>
        </xdr:cNvPr>
        <xdr:cNvSpPr/>
      </xdr:nvSpPr>
      <xdr:spPr>
        <a:xfrm>
          <a:off x="2236088" y="3108488"/>
          <a:ext cx="6219825" cy="1343025"/>
        </a:xfrm>
        <a:prstGeom prst="wedgeRectCallout">
          <a:avLst>
            <a:gd name="adj1" fmla="val -60986"/>
            <a:gd name="adj2" fmla="val -59986"/>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※支援の柱（テーマ）が「withコロナ時代の社会を変える、支える」の場合、プルダウンメニューからは「その他　教育・文化などに関する事業」を選択してください。各テーマ詳細については日本財団Webサイト「2021年度 助成金申請ガイド（通常募集）」3. 対象となる事業：https://www.nippon-foundation.or.jp/grant_application/programs/common」をご参照ください。</a:t>
          </a:r>
          <a:endParaRPr sz="1400"/>
        </a:p>
      </xdr:txBody>
    </xdr:sp>
    <xdr:clientData fLocksWithSheet="0"/>
  </xdr:oneCellAnchor>
  <xdr:oneCellAnchor>
    <xdr:from>
      <xdr:col>13</xdr:col>
      <xdr:colOff>409576</xdr:colOff>
      <xdr:row>49</xdr:row>
      <xdr:rowOff>114300</xdr:rowOff>
    </xdr:from>
    <xdr:ext cx="2819400" cy="638175"/>
    <xdr:sp macro="" textlink="">
      <xdr:nvSpPr>
        <xdr:cNvPr id="35" name="Shape 29">
          <a:extLst>
            <a:ext uri="{FF2B5EF4-FFF2-40B4-BE49-F238E27FC236}">
              <a16:creationId xmlns:a16="http://schemas.microsoft.com/office/drawing/2014/main" id="{00000000-0008-0000-0100-000023000000}"/>
            </a:ext>
          </a:extLst>
        </xdr:cNvPr>
        <xdr:cNvSpPr/>
      </xdr:nvSpPr>
      <xdr:spPr>
        <a:xfrm>
          <a:off x="7200901" y="9010650"/>
          <a:ext cx="2819400" cy="638175"/>
        </a:xfrm>
        <a:prstGeom prst="wedgeRoundRectCallout">
          <a:avLst>
            <a:gd name="adj1" fmla="val -12020"/>
            <a:gd name="adj2" fmla="val 27355"/>
            <a:gd name="adj3" fmla="val 16667"/>
          </a:avLst>
        </a:prstGeom>
        <a:solidFill>
          <a:schemeClr val="accent5"/>
        </a:solidFill>
        <a:ln w="127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※算出根拠については一式を避け、単価と値を正確に記載ください</a:t>
          </a:r>
          <a:endParaRPr sz="1400"/>
        </a:p>
      </xdr:txBody>
    </xdr:sp>
    <xdr:clientData fLocksWithSheet="0"/>
  </xdr:oneCellAnchor>
  <xdr:oneCellAnchor>
    <xdr:from>
      <xdr:col>7</xdr:col>
      <xdr:colOff>228600</xdr:colOff>
      <xdr:row>41</xdr:row>
      <xdr:rowOff>104775</xdr:rowOff>
    </xdr:from>
    <xdr:ext cx="2457450" cy="1552575"/>
    <xdr:grpSp>
      <xdr:nvGrpSpPr>
        <xdr:cNvPr id="36" name="Shape 2">
          <a:extLst>
            <a:ext uri="{FF2B5EF4-FFF2-40B4-BE49-F238E27FC236}">
              <a16:creationId xmlns:a16="http://schemas.microsoft.com/office/drawing/2014/main" id="{00000000-0008-0000-0100-000024000000}"/>
            </a:ext>
          </a:extLst>
        </xdr:cNvPr>
        <xdr:cNvGrpSpPr/>
      </xdr:nvGrpSpPr>
      <xdr:grpSpPr>
        <a:xfrm>
          <a:off x="4282440" y="7762875"/>
          <a:ext cx="2457450" cy="1552575"/>
          <a:chOff x="4126800" y="3013163"/>
          <a:chExt cx="2438400" cy="1533600"/>
        </a:xfrm>
      </xdr:grpSpPr>
      <xdr:cxnSp macro="">
        <xdr:nvCxnSpPr>
          <xdr:cNvPr id="37" name="Shape 30">
            <a:extLst>
              <a:ext uri="{FF2B5EF4-FFF2-40B4-BE49-F238E27FC236}">
                <a16:creationId xmlns:a16="http://schemas.microsoft.com/office/drawing/2014/main" id="{00000000-0008-0000-0100-000025000000}"/>
              </a:ext>
            </a:extLst>
          </xdr:cNvPr>
          <xdr:cNvCxnSpPr>
            <a:stCxn id="29" idx="1"/>
          </xdr:cNvCxnSpPr>
        </xdr:nvCxnSpPr>
        <xdr:spPr>
          <a:xfrm rot="10800000">
            <a:off x="4126800" y="3013163"/>
            <a:ext cx="2438400" cy="1533600"/>
          </a:xfrm>
          <a:prstGeom prst="straightConnector1">
            <a:avLst/>
          </a:prstGeom>
          <a:noFill/>
          <a:ln w="19050" cap="flat" cmpd="sng">
            <a:solidFill>
              <a:srgbClr val="2E75B5">
                <a:alpha val="49803"/>
              </a:srgbClr>
            </a:solidFill>
            <a:prstDash val="solid"/>
            <a:miter lim="800000"/>
            <a:headEnd type="none" w="sm" len="sm"/>
            <a:tailEnd type="none" w="sm" len="sm"/>
          </a:ln>
        </xdr:spPr>
      </xdr:cxnSp>
    </xdr:grpSp>
    <xdr:clientData fLocksWithSheet="0"/>
  </xdr:oneCellAnchor>
  <xdr:oneCellAnchor>
    <xdr:from>
      <xdr:col>13</xdr:col>
      <xdr:colOff>495300</xdr:colOff>
      <xdr:row>56</xdr:row>
      <xdr:rowOff>0</xdr:rowOff>
    </xdr:from>
    <xdr:ext cx="2905125" cy="638175"/>
    <xdr:sp macro="" textlink="">
      <xdr:nvSpPr>
        <xdr:cNvPr id="38" name="Shape 31">
          <a:extLst>
            <a:ext uri="{FF2B5EF4-FFF2-40B4-BE49-F238E27FC236}">
              <a16:creationId xmlns:a16="http://schemas.microsoft.com/office/drawing/2014/main" id="{00000000-0008-0000-0100-000026000000}"/>
            </a:ext>
          </a:extLst>
        </xdr:cNvPr>
        <xdr:cNvSpPr/>
      </xdr:nvSpPr>
      <xdr:spPr>
        <a:xfrm>
          <a:off x="7286625" y="9963150"/>
          <a:ext cx="2905125" cy="638175"/>
        </a:xfrm>
        <a:prstGeom prst="wedgeRoundRectCallout">
          <a:avLst>
            <a:gd name="adj1" fmla="val -12020"/>
            <a:gd name="adj2" fmla="val 27355"/>
            <a:gd name="adj3" fmla="val 16667"/>
          </a:avLst>
        </a:prstGeom>
        <a:solidFill>
          <a:schemeClr val="accent5"/>
        </a:solidFill>
        <a:ln w="127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※業務委託費、物品購入など、高額なものについては事前に見積書を取り、価格の妥当性を説明できるようにご準備ください</a:t>
          </a:r>
          <a:endParaRPr sz="1400"/>
        </a:p>
      </xdr:txBody>
    </xdr:sp>
    <xdr:clientData fLocksWithSheet="0"/>
  </xdr:oneCellAnchor>
  <xdr:oneCellAnchor>
    <xdr:from>
      <xdr:col>0</xdr:col>
      <xdr:colOff>600075</xdr:colOff>
      <xdr:row>53</xdr:row>
      <xdr:rowOff>0</xdr:rowOff>
    </xdr:from>
    <xdr:ext cx="6781800" cy="828675"/>
    <xdr:grpSp>
      <xdr:nvGrpSpPr>
        <xdr:cNvPr id="39" name="Shape 2">
          <a:extLst>
            <a:ext uri="{FF2B5EF4-FFF2-40B4-BE49-F238E27FC236}">
              <a16:creationId xmlns:a16="http://schemas.microsoft.com/office/drawing/2014/main" id="{00000000-0008-0000-0100-000027000000}"/>
            </a:ext>
          </a:extLst>
        </xdr:cNvPr>
        <xdr:cNvGrpSpPr/>
      </xdr:nvGrpSpPr>
      <xdr:grpSpPr>
        <a:xfrm>
          <a:off x="600075" y="9486900"/>
          <a:ext cx="6781800" cy="828675"/>
          <a:chOff x="1964625" y="3375188"/>
          <a:chExt cx="6762750" cy="809625"/>
        </a:xfrm>
      </xdr:grpSpPr>
      <xdr:cxnSp macro="">
        <xdr:nvCxnSpPr>
          <xdr:cNvPr id="40" name="Shape 32">
            <a:extLst>
              <a:ext uri="{FF2B5EF4-FFF2-40B4-BE49-F238E27FC236}">
                <a16:creationId xmlns:a16="http://schemas.microsoft.com/office/drawing/2014/main" id="{00000000-0008-0000-0100-000028000000}"/>
              </a:ext>
            </a:extLst>
          </xdr:cNvPr>
          <xdr:cNvCxnSpPr/>
        </xdr:nvCxnSpPr>
        <xdr:spPr>
          <a:xfrm rot="10800000">
            <a:off x="1964625" y="3375188"/>
            <a:ext cx="6762750" cy="809625"/>
          </a:xfrm>
          <a:prstGeom prst="straightConnector1">
            <a:avLst/>
          </a:prstGeom>
          <a:noFill/>
          <a:ln w="19050" cap="flat" cmpd="sng">
            <a:solidFill>
              <a:srgbClr val="2E75B5">
                <a:alpha val="49803"/>
              </a:srgbClr>
            </a:solidFill>
            <a:prstDash val="solid"/>
            <a:miter lim="800000"/>
            <a:headEnd type="none" w="sm" len="sm"/>
            <a:tailEnd type="none" w="sm" len="sm"/>
          </a:ln>
        </xdr:spPr>
      </xdr:cxn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19050</xdr:colOff>
      <xdr:row>83</xdr:row>
      <xdr:rowOff>114300</xdr:rowOff>
    </xdr:from>
    <xdr:ext cx="1466850" cy="904875"/>
    <xdr:sp macro="" textlink="">
      <xdr:nvSpPr>
        <xdr:cNvPr id="33" name="Shape 33">
          <a:extLst>
            <a:ext uri="{FF2B5EF4-FFF2-40B4-BE49-F238E27FC236}">
              <a16:creationId xmlns:a16="http://schemas.microsoft.com/office/drawing/2014/main" id="{00000000-0008-0000-0200-000021000000}"/>
            </a:ext>
          </a:extLst>
        </xdr:cNvPr>
        <xdr:cNvSpPr/>
      </xdr:nvSpPr>
      <xdr:spPr>
        <a:xfrm>
          <a:off x="4622100" y="3332325"/>
          <a:ext cx="1447800" cy="895350"/>
        </a:xfrm>
        <a:prstGeom prst="wedgeRoundRectCallout">
          <a:avLst>
            <a:gd name="adj1" fmla="val -27322"/>
            <a:gd name="adj2" fmla="val 94323"/>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※按分している場合は、按分比率の算出根拠等を必ず明記してください。</a:t>
          </a:r>
          <a:endParaRPr sz="1400"/>
        </a:p>
      </xdr:txBody>
    </xdr:sp>
    <xdr:clientData fLocksWithSheet="0"/>
  </xdr:oneCellAnchor>
  <xdr:oneCellAnchor>
    <xdr:from>
      <xdr:col>0</xdr:col>
      <xdr:colOff>619125</xdr:colOff>
      <xdr:row>36</xdr:row>
      <xdr:rowOff>114300</xdr:rowOff>
    </xdr:from>
    <xdr:ext cx="7677150" cy="819150"/>
    <xdr:grpSp>
      <xdr:nvGrpSpPr>
        <xdr:cNvPr id="2" name="Shape 2">
          <a:extLst>
            <a:ext uri="{FF2B5EF4-FFF2-40B4-BE49-F238E27FC236}">
              <a16:creationId xmlns:a16="http://schemas.microsoft.com/office/drawing/2014/main" id="{00000000-0008-0000-0200-000002000000}"/>
            </a:ext>
          </a:extLst>
        </xdr:cNvPr>
        <xdr:cNvGrpSpPr/>
      </xdr:nvGrpSpPr>
      <xdr:grpSpPr>
        <a:xfrm>
          <a:off x="619125" y="6278880"/>
          <a:ext cx="7677150" cy="819150"/>
          <a:chOff x="1507395" y="3370425"/>
          <a:chExt cx="7677179" cy="819132"/>
        </a:xfrm>
      </xdr:grpSpPr>
      <xdr:grpSp>
        <xdr:nvGrpSpPr>
          <xdr:cNvPr id="34" name="Shape 34">
            <a:extLst>
              <a:ext uri="{FF2B5EF4-FFF2-40B4-BE49-F238E27FC236}">
                <a16:creationId xmlns:a16="http://schemas.microsoft.com/office/drawing/2014/main" id="{00000000-0008-0000-0200-000022000000}"/>
              </a:ext>
            </a:extLst>
          </xdr:cNvPr>
          <xdr:cNvGrpSpPr/>
        </xdr:nvGrpSpPr>
        <xdr:grpSpPr>
          <a:xfrm>
            <a:off x="1507395" y="3370425"/>
            <a:ext cx="7677179" cy="819132"/>
            <a:chOff x="393417" y="6239725"/>
            <a:chExt cx="10839642" cy="745975"/>
          </a:xfrm>
        </xdr:grpSpPr>
        <xdr:sp macro="" textlink="">
          <xdr:nvSpPr>
            <xdr:cNvPr id="10" name="Shape 10">
              <a:extLst>
                <a:ext uri="{FF2B5EF4-FFF2-40B4-BE49-F238E27FC236}">
                  <a16:creationId xmlns:a16="http://schemas.microsoft.com/office/drawing/2014/main" id="{00000000-0008-0000-0200-00000A000000}"/>
                </a:ext>
              </a:extLst>
            </xdr:cNvPr>
            <xdr:cNvSpPr/>
          </xdr:nvSpPr>
          <xdr:spPr>
            <a:xfrm>
              <a:off x="393459" y="6239725"/>
              <a:ext cx="10839600" cy="745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5" name="Shape 35">
              <a:extLst>
                <a:ext uri="{FF2B5EF4-FFF2-40B4-BE49-F238E27FC236}">
                  <a16:creationId xmlns:a16="http://schemas.microsoft.com/office/drawing/2014/main" id="{00000000-0008-0000-0200-000023000000}"/>
                </a:ext>
              </a:extLst>
            </xdr:cNvPr>
            <xdr:cNvSpPr/>
          </xdr:nvSpPr>
          <xdr:spPr>
            <a:xfrm>
              <a:off x="8410916" y="6239725"/>
              <a:ext cx="2822144" cy="51911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※必ず各団体様が通常使用する会計費目を使用してください。</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以下の費目は参考例です。</a:t>
              </a:r>
              <a:endParaRPr sz="1400"/>
            </a:p>
          </xdr:txBody>
        </xdr:sp>
        <xdr:cxnSp macro="">
          <xdr:nvCxnSpPr>
            <xdr:cNvPr id="36" name="Shape 36">
              <a:extLst>
                <a:ext uri="{FF2B5EF4-FFF2-40B4-BE49-F238E27FC236}">
                  <a16:creationId xmlns:a16="http://schemas.microsoft.com/office/drawing/2014/main" id="{00000000-0008-0000-0200-000024000000}"/>
                </a:ext>
              </a:extLst>
            </xdr:cNvPr>
            <xdr:cNvCxnSpPr>
              <a:stCxn id="8" idx="1"/>
            </xdr:cNvCxnSpPr>
          </xdr:nvCxnSpPr>
          <xdr:spPr>
            <a:xfrm flipH="1">
              <a:off x="393417" y="6499280"/>
              <a:ext cx="8017500" cy="4863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10</xdr:col>
      <xdr:colOff>190500</xdr:colOff>
      <xdr:row>0</xdr:row>
      <xdr:rowOff>200025</xdr:rowOff>
    </xdr:from>
    <xdr:ext cx="2266950" cy="704850"/>
    <xdr:sp macro="" textlink="">
      <xdr:nvSpPr>
        <xdr:cNvPr id="37" name="Shape 37">
          <a:extLst>
            <a:ext uri="{FF2B5EF4-FFF2-40B4-BE49-F238E27FC236}">
              <a16:creationId xmlns:a16="http://schemas.microsoft.com/office/drawing/2014/main" id="{00000000-0008-0000-0200-000025000000}"/>
            </a:ext>
          </a:extLst>
        </xdr:cNvPr>
        <xdr:cNvSpPr/>
      </xdr:nvSpPr>
      <xdr:spPr>
        <a:xfrm>
          <a:off x="4222050" y="3432338"/>
          <a:ext cx="2247900" cy="6953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このシートは入力例です。</a:t>
          </a:r>
          <a:endParaRPr sz="1100">
            <a:solidFill>
              <a:srgbClr val="000000"/>
            </a:solidFill>
          </a:endParaRPr>
        </a:p>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入力フォームは隣のシートです。</a:t>
          </a:r>
          <a:endParaRPr sz="1400"/>
        </a:p>
      </xdr:txBody>
    </xdr:sp>
    <xdr:clientData fLocksWithSheet="0"/>
  </xdr:oneCellAnchor>
  <xdr:oneCellAnchor>
    <xdr:from>
      <xdr:col>0</xdr:col>
      <xdr:colOff>962025</xdr:colOff>
      <xdr:row>21</xdr:row>
      <xdr:rowOff>66675</xdr:rowOff>
    </xdr:from>
    <xdr:ext cx="7334250" cy="1371600"/>
    <xdr:grpSp>
      <xdr:nvGrpSpPr>
        <xdr:cNvPr id="3" name="Shape 2">
          <a:extLst>
            <a:ext uri="{FF2B5EF4-FFF2-40B4-BE49-F238E27FC236}">
              <a16:creationId xmlns:a16="http://schemas.microsoft.com/office/drawing/2014/main" id="{00000000-0008-0000-0200-000003000000}"/>
            </a:ext>
          </a:extLst>
        </xdr:cNvPr>
        <xdr:cNvGrpSpPr/>
      </xdr:nvGrpSpPr>
      <xdr:grpSpPr>
        <a:xfrm>
          <a:off x="832485" y="3922395"/>
          <a:ext cx="7334250" cy="1371600"/>
          <a:chOff x="1678875" y="3094200"/>
          <a:chExt cx="7334250" cy="1371586"/>
        </a:xfrm>
      </xdr:grpSpPr>
      <xdr:grpSp>
        <xdr:nvGrpSpPr>
          <xdr:cNvPr id="38" name="Shape 38">
            <a:extLst>
              <a:ext uri="{FF2B5EF4-FFF2-40B4-BE49-F238E27FC236}">
                <a16:creationId xmlns:a16="http://schemas.microsoft.com/office/drawing/2014/main" id="{00000000-0008-0000-0200-000026000000}"/>
              </a:ext>
            </a:extLst>
          </xdr:cNvPr>
          <xdr:cNvGrpSpPr/>
        </xdr:nvGrpSpPr>
        <xdr:grpSpPr>
          <a:xfrm>
            <a:off x="1678875" y="3094200"/>
            <a:ext cx="7334250" cy="1371586"/>
            <a:chOff x="-1434601" y="4532782"/>
            <a:chExt cx="10473306" cy="1263975"/>
          </a:xfrm>
        </xdr:grpSpPr>
        <xdr:sp macro="" textlink="">
          <xdr:nvSpPr>
            <xdr:cNvPr id="4" name="Shape 10">
              <a:extLst>
                <a:ext uri="{FF2B5EF4-FFF2-40B4-BE49-F238E27FC236}">
                  <a16:creationId xmlns:a16="http://schemas.microsoft.com/office/drawing/2014/main" id="{00000000-0008-0000-0200-000004000000}"/>
                </a:ext>
              </a:extLst>
            </xdr:cNvPr>
            <xdr:cNvSpPr/>
          </xdr:nvSpPr>
          <xdr:spPr>
            <a:xfrm>
              <a:off x="-1434601" y="4532782"/>
              <a:ext cx="10473300" cy="1263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9" name="Shape 39">
              <a:hlinkClick xmlns:r="http://schemas.openxmlformats.org/officeDocument/2006/relationships" r:id="rId1"/>
              <a:extLst>
                <a:ext uri="{FF2B5EF4-FFF2-40B4-BE49-F238E27FC236}">
                  <a16:creationId xmlns:a16="http://schemas.microsoft.com/office/drawing/2014/main" id="{00000000-0008-0000-0200-000027000000}"/>
                </a:ext>
              </a:extLst>
            </xdr:cNvPr>
            <xdr:cNvSpPr/>
          </xdr:nvSpPr>
          <xdr:spPr>
            <a:xfrm>
              <a:off x="6169601" y="4532782"/>
              <a:ext cx="2869104" cy="986527"/>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b="0" i="0">
                  <a:solidFill>
                    <a:schemeClr val="dk1"/>
                  </a:solidFill>
                  <a:latin typeface="Calibri"/>
                  <a:ea typeface="Calibri"/>
                  <a:cs typeface="Calibri"/>
                  <a:sym typeface="Calibri"/>
                </a:rPr>
                <a:t>事</a:t>
              </a:r>
              <a:r>
                <a:rPr lang="en-US" sz="1100" b="0" i="0">
                  <a:solidFill>
                    <a:srgbClr val="000000"/>
                  </a:solidFill>
                  <a:latin typeface="Calibri"/>
                  <a:ea typeface="Calibri"/>
                  <a:cs typeface="Calibri"/>
                  <a:sym typeface="Calibri"/>
                </a:rPr>
                <a:t>業目的、事業目標、事業内容の記入例</a:t>
              </a:r>
              <a:r>
                <a:rPr lang="en-US" sz="1100" b="0" i="0" u="sng">
                  <a:solidFill>
                    <a:srgbClr val="000000"/>
                  </a:solidFill>
                  <a:latin typeface="Calibri"/>
                  <a:ea typeface="Calibri"/>
                  <a:cs typeface="Calibri"/>
                  <a:sym typeface="Calibri"/>
                </a:rPr>
                <a:t>（PDFリンク）</a:t>
              </a:r>
              <a:r>
                <a:rPr lang="en-US" sz="1100" b="0" i="0">
                  <a:solidFill>
                    <a:srgbClr val="000000"/>
                  </a:solidFill>
                  <a:latin typeface="Calibri"/>
                  <a:ea typeface="Calibri"/>
                  <a:cs typeface="Calibri"/>
                  <a:sym typeface="Calibri"/>
                </a:rPr>
                <a:t>を参考に、事業</a:t>
              </a:r>
              <a:r>
                <a:rPr lang="en-US" sz="1100" b="0" i="0">
                  <a:solidFill>
                    <a:schemeClr val="dk1"/>
                  </a:solidFill>
                  <a:latin typeface="Calibri"/>
                  <a:ea typeface="Calibri"/>
                  <a:cs typeface="Calibri"/>
                  <a:sym typeface="Calibri"/>
                </a:rPr>
                <a:t>内容を記載して下さい。</a:t>
              </a:r>
              <a:endParaRPr sz="1100">
                <a:solidFill>
                  <a:schemeClr val="dk1"/>
                </a:solidFill>
                <a:latin typeface="Calibri"/>
                <a:ea typeface="Calibri"/>
                <a:cs typeface="Calibri"/>
                <a:sym typeface="Calibri"/>
              </a:endParaRPr>
            </a:p>
          </xdr:txBody>
        </xdr:sp>
        <xdr:cxnSp macro="">
          <xdr:nvCxnSpPr>
            <xdr:cNvPr id="40" name="Shape 40">
              <a:extLst>
                <a:ext uri="{FF2B5EF4-FFF2-40B4-BE49-F238E27FC236}">
                  <a16:creationId xmlns:a16="http://schemas.microsoft.com/office/drawing/2014/main" id="{00000000-0008-0000-0200-000028000000}"/>
                </a:ext>
              </a:extLst>
            </xdr:cNvPr>
            <xdr:cNvCxnSpPr>
              <a:stCxn id="13" idx="1"/>
            </xdr:cNvCxnSpPr>
          </xdr:nvCxnSpPr>
          <xdr:spPr>
            <a:xfrm flipH="1">
              <a:off x="-1434500" y="5026045"/>
              <a:ext cx="7604100" cy="7707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2</xdr:col>
      <xdr:colOff>123825</xdr:colOff>
      <xdr:row>28</xdr:row>
      <xdr:rowOff>133350</xdr:rowOff>
    </xdr:from>
    <xdr:ext cx="6543675" cy="1104900"/>
    <xdr:grpSp>
      <xdr:nvGrpSpPr>
        <xdr:cNvPr id="5" name="Shape 2">
          <a:extLst>
            <a:ext uri="{FF2B5EF4-FFF2-40B4-BE49-F238E27FC236}">
              <a16:creationId xmlns:a16="http://schemas.microsoft.com/office/drawing/2014/main" id="{00000000-0008-0000-0200-000005000000}"/>
            </a:ext>
          </a:extLst>
        </xdr:cNvPr>
        <xdr:cNvGrpSpPr/>
      </xdr:nvGrpSpPr>
      <xdr:grpSpPr>
        <a:xfrm>
          <a:off x="1571625" y="5071110"/>
          <a:ext cx="6543675" cy="1104900"/>
          <a:chOff x="2074092" y="3227550"/>
          <a:chExt cx="6543747" cy="1104900"/>
        </a:xfrm>
      </xdr:grpSpPr>
      <xdr:grpSp>
        <xdr:nvGrpSpPr>
          <xdr:cNvPr id="41" name="Shape 41">
            <a:extLst>
              <a:ext uri="{FF2B5EF4-FFF2-40B4-BE49-F238E27FC236}">
                <a16:creationId xmlns:a16="http://schemas.microsoft.com/office/drawing/2014/main" id="{00000000-0008-0000-0200-000029000000}"/>
              </a:ext>
            </a:extLst>
          </xdr:cNvPr>
          <xdr:cNvGrpSpPr/>
        </xdr:nvGrpSpPr>
        <xdr:grpSpPr>
          <a:xfrm>
            <a:off x="2074092" y="3227550"/>
            <a:ext cx="6543747" cy="1104900"/>
            <a:chOff x="2029075" y="6239725"/>
            <a:chExt cx="9339171" cy="580865"/>
          </a:xfrm>
        </xdr:grpSpPr>
        <xdr:sp macro="" textlink="">
          <xdr:nvSpPr>
            <xdr:cNvPr id="6" name="Shape 10">
              <a:extLst>
                <a:ext uri="{FF2B5EF4-FFF2-40B4-BE49-F238E27FC236}">
                  <a16:creationId xmlns:a16="http://schemas.microsoft.com/office/drawing/2014/main" id="{00000000-0008-0000-0200-000006000000}"/>
                </a:ext>
              </a:extLst>
            </xdr:cNvPr>
            <xdr:cNvSpPr/>
          </xdr:nvSpPr>
          <xdr:spPr>
            <a:xfrm>
              <a:off x="2029177" y="6239725"/>
              <a:ext cx="9339050" cy="58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2" name="Shape 42">
              <a:extLst>
                <a:ext uri="{FF2B5EF4-FFF2-40B4-BE49-F238E27FC236}">
                  <a16:creationId xmlns:a16="http://schemas.microsoft.com/office/drawing/2014/main" id="{00000000-0008-0000-0200-00002A000000}"/>
                </a:ext>
              </a:extLst>
            </xdr:cNvPr>
            <xdr:cNvSpPr/>
          </xdr:nvSpPr>
          <xdr:spPr>
            <a:xfrm>
              <a:off x="8502175" y="6239725"/>
              <a:ext cx="2866071" cy="58086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a:t>
              </a:r>
              <a:r>
                <a:rPr lang="en-US" sz="1100">
                  <a:solidFill>
                    <a:srgbClr val="FF0000"/>
                  </a:solidFill>
                  <a:latin typeface="Calibri"/>
                  <a:ea typeface="Calibri"/>
                  <a:cs typeface="Calibri"/>
                  <a:sym typeface="Calibri"/>
                </a:rPr>
                <a:t>複数の事業に共通する支出はこのように記載してください。</a:t>
              </a:r>
              <a:endParaRPr sz="1100">
                <a:solidFill>
                  <a:srgbClr val="FF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明細の事業番号欄にも同じように記載してください。</a:t>
              </a:r>
              <a:endParaRPr sz="1100">
                <a:solidFill>
                  <a:srgbClr val="000000"/>
                </a:solidFill>
              </a:endParaRPr>
            </a:p>
          </xdr:txBody>
        </xdr:sp>
        <xdr:cxnSp macro="">
          <xdr:nvCxnSpPr>
            <xdr:cNvPr id="43" name="Shape 43">
              <a:extLst>
                <a:ext uri="{FF2B5EF4-FFF2-40B4-BE49-F238E27FC236}">
                  <a16:creationId xmlns:a16="http://schemas.microsoft.com/office/drawing/2014/main" id="{00000000-0008-0000-0200-00002B000000}"/>
                </a:ext>
              </a:extLst>
            </xdr:cNvPr>
            <xdr:cNvCxnSpPr>
              <a:stCxn id="42" idx="1"/>
            </xdr:cNvCxnSpPr>
          </xdr:nvCxnSpPr>
          <xdr:spPr>
            <a:xfrm flipH="1">
              <a:off x="2029075" y="6530157"/>
              <a:ext cx="6473100" cy="2001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18</xdr:col>
      <xdr:colOff>552450</xdr:colOff>
      <xdr:row>31</xdr:row>
      <xdr:rowOff>95250</xdr:rowOff>
    </xdr:from>
    <xdr:ext cx="1905000" cy="657225"/>
    <xdr:sp macro="" textlink="">
      <xdr:nvSpPr>
        <xdr:cNvPr id="44" name="Shape 44">
          <a:extLst>
            <a:ext uri="{FF2B5EF4-FFF2-40B4-BE49-F238E27FC236}">
              <a16:creationId xmlns:a16="http://schemas.microsoft.com/office/drawing/2014/main" id="{00000000-0008-0000-0200-00002C000000}"/>
            </a:ext>
          </a:extLst>
        </xdr:cNvPr>
        <xdr:cNvSpPr/>
      </xdr:nvSpPr>
      <xdr:spPr>
        <a:xfrm>
          <a:off x="4398263" y="3456150"/>
          <a:ext cx="1895475" cy="6477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17</xdr:col>
      <xdr:colOff>523875</xdr:colOff>
      <xdr:row>32</xdr:row>
      <xdr:rowOff>123825</xdr:rowOff>
    </xdr:from>
    <xdr:ext cx="666750" cy="885825"/>
    <xdr:grpSp>
      <xdr:nvGrpSpPr>
        <xdr:cNvPr id="7" name="Shape 2">
          <a:extLst>
            <a:ext uri="{FF2B5EF4-FFF2-40B4-BE49-F238E27FC236}">
              <a16:creationId xmlns:a16="http://schemas.microsoft.com/office/drawing/2014/main" id="{00000000-0008-0000-0200-000007000000}"/>
            </a:ext>
          </a:extLst>
        </xdr:cNvPr>
        <xdr:cNvGrpSpPr/>
      </xdr:nvGrpSpPr>
      <xdr:grpSpPr>
        <a:xfrm>
          <a:off x="9553575" y="5678805"/>
          <a:ext cx="666750" cy="885825"/>
          <a:chOff x="5022150" y="3346613"/>
          <a:chExt cx="647700" cy="866775"/>
        </a:xfrm>
      </xdr:grpSpPr>
      <xdr:cxnSp macro="">
        <xdr:nvCxnSpPr>
          <xdr:cNvPr id="45" name="Shape 45">
            <a:extLst>
              <a:ext uri="{FF2B5EF4-FFF2-40B4-BE49-F238E27FC236}">
                <a16:creationId xmlns:a16="http://schemas.microsoft.com/office/drawing/2014/main" id="{00000000-0008-0000-0200-00002D000000}"/>
              </a:ext>
            </a:extLst>
          </xdr:cNvPr>
          <xdr:cNvCxnSpPr/>
        </xdr:nvCxnSpPr>
        <xdr:spPr>
          <a:xfrm flipH="1">
            <a:off x="5022150" y="3346613"/>
            <a:ext cx="647700" cy="866775"/>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clientData fLocksWithSheet="0"/>
  </xdr:oneCellAnchor>
  <xdr:oneCellAnchor>
    <xdr:from>
      <xdr:col>15</xdr:col>
      <xdr:colOff>295275</xdr:colOff>
      <xdr:row>0</xdr:row>
      <xdr:rowOff>123825</xdr:rowOff>
    </xdr:from>
    <xdr:ext cx="6162675" cy="981075"/>
    <xdr:sp macro="" textlink="">
      <xdr:nvSpPr>
        <xdr:cNvPr id="46" name="Shape 46">
          <a:extLst>
            <a:ext uri="{FF2B5EF4-FFF2-40B4-BE49-F238E27FC236}">
              <a16:creationId xmlns:a16="http://schemas.microsoft.com/office/drawing/2014/main" id="{00000000-0008-0000-0200-00002E000000}"/>
            </a:ext>
          </a:extLst>
        </xdr:cNvPr>
        <xdr:cNvSpPr/>
      </xdr:nvSpPr>
      <xdr:spPr>
        <a:xfrm>
          <a:off x="2274188" y="3294225"/>
          <a:ext cx="6143625" cy="971550"/>
        </a:xfrm>
        <a:prstGeom prst="wedgeRectCallout">
          <a:avLst>
            <a:gd name="adj1" fmla="val -61495"/>
            <a:gd name="adj2" fmla="val -28265"/>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※支援の柱が「withコロナ時代の社会を変える、支える」の場合には事業名の最初に</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【コロナ】を入力してください。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例）【コロナ】高齢者の孤立を防ぐネットワーク構築</a:t>
          </a:r>
          <a:endParaRPr sz="1400"/>
        </a:p>
      </xdr:txBody>
    </xdr:sp>
    <xdr:clientData fLocksWithSheet="0"/>
  </xdr:oneCellAnchor>
  <xdr:oneCellAnchor>
    <xdr:from>
      <xdr:col>3</xdr:col>
      <xdr:colOff>28575</xdr:colOff>
      <xdr:row>43</xdr:row>
      <xdr:rowOff>19050</xdr:rowOff>
    </xdr:from>
    <xdr:ext cx="6229350" cy="523875"/>
    <xdr:grpSp>
      <xdr:nvGrpSpPr>
        <xdr:cNvPr id="8" name="Shape 2">
          <a:extLst>
            <a:ext uri="{FF2B5EF4-FFF2-40B4-BE49-F238E27FC236}">
              <a16:creationId xmlns:a16="http://schemas.microsoft.com/office/drawing/2014/main" id="{00000000-0008-0000-0200-000008000000}"/>
            </a:ext>
          </a:extLst>
        </xdr:cNvPr>
        <xdr:cNvGrpSpPr/>
      </xdr:nvGrpSpPr>
      <xdr:grpSpPr>
        <a:xfrm>
          <a:off x="1796415" y="7341870"/>
          <a:ext cx="6229350" cy="523875"/>
          <a:chOff x="2231325" y="3518063"/>
          <a:chExt cx="6229350" cy="523875"/>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2231325" y="3518063"/>
            <a:ext cx="6229350" cy="523875"/>
            <a:chOff x="2379649" y="6239725"/>
            <a:chExt cx="8853411" cy="447863"/>
          </a:xfrm>
        </xdr:grpSpPr>
        <xdr:sp macro="" textlink="">
          <xdr:nvSpPr>
            <xdr:cNvPr id="9" name="Shape 10">
              <a:extLst>
                <a:ext uri="{FF2B5EF4-FFF2-40B4-BE49-F238E27FC236}">
                  <a16:creationId xmlns:a16="http://schemas.microsoft.com/office/drawing/2014/main" id="{00000000-0008-0000-0200-000009000000}"/>
                </a:ext>
              </a:extLst>
            </xdr:cNvPr>
            <xdr:cNvSpPr/>
          </xdr:nvSpPr>
          <xdr:spPr>
            <a:xfrm>
              <a:off x="2379649" y="6239725"/>
              <a:ext cx="8853400" cy="447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8" name="Shape 48">
              <a:extLst>
                <a:ext uri="{FF2B5EF4-FFF2-40B4-BE49-F238E27FC236}">
                  <a16:creationId xmlns:a16="http://schemas.microsoft.com/office/drawing/2014/main" id="{00000000-0008-0000-0200-000030000000}"/>
                </a:ext>
              </a:extLst>
            </xdr:cNvPr>
            <xdr:cNvSpPr/>
          </xdr:nvSpPr>
          <xdr:spPr>
            <a:xfrm>
              <a:off x="8410916" y="6239725"/>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xnSp macro="">
          <xdr:nvCxnSpPr>
            <xdr:cNvPr id="49" name="Shape 49">
              <a:extLst>
                <a:ext uri="{FF2B5EF4-FFF2-40B4-BE49-F238E27FC236}">
                  <a16:creationId xmlns:a16="http://schemas.microsoft.com/office/drawing/2014/main" id="{00000000-0008-0000-0200-000031000000}"/>
                </a:ext>
              </a:extLst>
            </xdr:cNvPr>
            <xdr:cNvCxnSpPr/>
          </xdr:nvCxnSpPr>
          <xdr:spPr>
            <a:xfrm rot="10800000">
              <a:off x="2379649" y="6269401"/>
              <a:ext cx="6009886" cy="194255"/>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15</xdr:col>
      <xdr:colOff>295275</xdr:colOff>
      <xdr:row>4</xdr:row>
      <xdr:rowOff>114300</xdr:rowOff>
    </xdr:from>
    <xdr:ext cx="6153150" cy="1028700"/>
    <xdr:sp macro="" textlink="">
      <xdr:nvSpPr>
        <xdr:cNvPr id="50" name="Shape 50">
          <a:extLst>
            <a:ext uri="{FF2B5EF4-FFF2-40B4-BE49-F238E27FC236}">
              <a16:creationId xmlns:a16="http://schemas.microsoft.com/office/drawing/2014/main" id="{00000000-0008-0000-0200-000032000000}"/>
            </a:ext>
          </a:extLst>
        </xdr:cNvPr>
        <xdr:cNvSpPr/>
      </xdr:nvSpPr>
      <xdr:spPr>
        <a:xfrm>
          <a:off x="2278950" y="3270413"/>
          <a:ext cx="6134100" cy="1019175"/>
        </a:xfrm>
        <a:prstGeom prst="wedgeRectCallout">
          <a:avLst>
            <a:gd name="adj1" fmla="val -60986"/>
            <a:gd name="adj2" fmla="val -59986"/>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※支援の柱（テーマ）が「withコロナ時代の社会を変える、支える」の場合、プルダウンメニューからは「その他　教育・文化などに関する事業」を選択してください。各テーマ詳細については日本財団Webサイト「2021年度 助成金申請ガイド（通常募集）」3. 対象となる事業：https://www.nippon-foundation.or.jp/grant_application/programs/common」をご参照ください。</a:t>
          </a: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1"/>
  <sheetViews>
    <sheetView tabSelected="1" topLeftCell="A79" workbookViewId="0">
      <selection activeCell="E88" sqref="E88"/>
    </sheetView>
  </sheetViews>
  <sheetFormatPr defaultColWidth="12.6640625" defaultRowHeight="15" customHeight="1"/>
  <cols>
    <col min="1" max="1" width="8.109375" customWidth="1"/>
    <col min="2" max="2" width="27.109375" customWidth="1"/>
    <col min="3" max="3" width="69.109375" customWidth="1"/>
    <col min="4" max="4" width="3.109375" customWidth="1"/>
    <col min="5" max="5" width="91.33203125" style="150" customWidth="1"/>
    <col min="6" max="26" width="7.6640625" customWidth="1"/>
  </cols>
  <sheetData>
    <row r="1" spans="1:5" ht="22.5" customHeight="1">
      <c r="A1" s="1"/>
      <c r="B1" s="1"/>
      <c r="C1" s="1"/>
      <c r="D1" s="1"/>
    </row>
    <row r="2" spans="1:5" ht="76.5" customHeight="1">
      <c r="A2" s="161" t="s">
        <v>258</v>
      </c>
      <c r="B2" s="162"/>
      <c r="C2" s="162"/>
      <c r="D2" s="2"/>
    </row>
    <row r="3" spans="1:5" ht="12.75" customHeight="1">
      <c r="A3" s="3"/>
      <c r="B3" s="2"/>
      <c r="C3" s="4"/>
      <c r="D3" s="2"/>
    </row>
    <row r="4" spans="1:5" ht="12.75" customHeight="1">
      <c r="A4" s="3"/>
      <c r="B4" s="2"/>
      <c r="C4" s="4"/>
      <c r="D4" s="2"/>
    </row>
    <row r="5" spans="1:5" ht="24.75" customHeight="1">
      <c r="A5" s="3"/>
      <c r="B5" s="2"/>
      <c r="C5" s="5" t="s">
        <v>0</v>
      </c>
      <c r="D5" s="6"/>
    </row>
    <row r="6" spans="1:5" ht="24.75" customHeight="1">
      <c r="C6" s="7" t="s">
        <v>1</v>
      </c>
      <c r="D6" s="6"/>
      <c r="E6" s="151"/>
    </row>
    <row r="7" spans="1:5" ht="22.5" customHeight="1">
      <c r="C7" s="8"/>
      <c r="D7" s="9"/>
      <c r="E7" s="151"/>
    </row>
    <row r="8" spans="1:5" ht="22.5" customHeight="1">
      <c r="A8" s="163" t="s">
        <v>2</v>
      </c>
      <c r="B8" s="158"/>
      <c r="C8" s="10"/>
      <c r="D8" s="8"/>
      <c r="E8" s="150" t="s">
        <v>215</v>
      </c>
    </row>
    <row r="9" spans="1:5" ht="36" customHeight="1">
      <c r="A9" s="11" t="s">
        <v>3</v>
      </c>
      <c r="B9" s="12" t="s">
        <v>4</v>
      </c>
      <c r="C9" s="13"/>
      <c r="D9" s="14"/>
      <c r="E9" s="152" t="s">
        <v>214</v>
      </c>
    </row>
    <row r="10" spans="1:5" ht="36" customHeight="1">
      <c r="A10" s="15"/>
      <c r="B10" s="12" t="s">
        <v>5</v>
      </c>
      <c r="C10" s="16"/>
      <c r="D10" s="14"/>
      <c r="E10" s="153" t="s">
        <v>216</v>
      </c>
    </row>
    <row r="11" spans="1:5" ht="36" customHeight="1">
      <c r="A11" s="17"/>
      <c r="B11" s="12" t="s">
        <v>6</v>
      </c>
      <c r="C11" s="18"/>
      <c r="D11" s="19"/>
      <c r="E11" s="152" t="s">
        <v>217</v>
      </c>
    </row>
    <row r="12" spans="1:5" ht="36" customHeight="1">
      <c r="A12" s="20"/>
      <c r="B12" s="21" t="s">
        <v>7</v>
      </c>
      <c r="C12" s="18"/>
      <c r="D12" s="19"/>
      <c r="E12" s="152"/>
    </row>
    <row r="13" spans="1:5" ht="15" customHeight="1">
      <c r="C13" s="8"/>
      <c r="D13" s="8"/>
      <c r="E13" s="152"/>
    </row>
    <row r="14" spans="1:5" ht="36" customHeight="1">
      <c r="A14" s="11" t="s">
        <v>8</v>
      </c>
      <c r="B14" s="22" t="s">
        <v>9</v>
      </c>
      <c r="C14" s="23"/>
      <c r="D14" s="24"/>
      <c r="E14" s="152" t="s">
        <v>218</v>
      </c>
    </row>
    <row r="15" spans="1:5" ht="36" customHeight="1">
      <c r="A15" s="15" t="s">
        <v>10</v>
      </c>
      <c r="B15" s="12" t="s">
        <v>11</v>
      </c>
      <c r="C15" s="18"/>
      <c r="D15" s="8"/>
      <c r="E15" s="152" t="s">
        <v>219</v>
      </c>
    </row>
    <row r="16" spans="1:5" ht="36" customHeight="1">
      <c r="A16" s="15"/>
      <c r="B16" s="12" t="s">
        <v>12</v>
      </c>
      <c r="C16" s="18"/>
      <c r="D16" s="8"/>
      <c r="E16" s="152" t="s">
        <v>220</v>
      </c>
    </row>
    <row r="17" spans="1:9" ht="36" customHeight="1">
      <c r="A17" s="15"/>
      <c r="B17" s="25" t="s">
        <v>13</v>
      </c>
      <c r="C17" s="18"/>
      <c r="D17" s="8"/>
      <c r="E17" s="152"/>
    </row>
    <row r="18" spans="1:9" ht="36" customHeight="1">
      <c r="A18" s="15"/>
      <c r="B18" s="22" t="s">
        <v>14</v>
      </c>
      <c r="C18" s="18"/>
      <c r="D18" s="8"/>
      <c r="E18" s="152" t="s">
        <v>221</v>
      </c>
    </row>
    <row r="19" spans="1:9" ht="36" customHeight="1">
      <c r="A19" s="15"/>
      <c r="B19" s="25" t="s">
        <v>15</v>
      </c>
      <c r="C19" s="26"/>
      <c r="D19" s="8"/>
      <c r="E19" s="152"/>
    </row>
    <row r="20" spans="1:9" ht="36" customHeight="1">
      <c r="A20" s="15"/>
      <c r="B20" s="22" t="s">
        <v>16</v>
      </c>
      <c r="C20" s="18"/>
      <c r="D20" s="8"/>
      <c r="E20" s="152" t="s">
        <v>222</v>
      </c>
    </row>
    <row r="21" spans="1:9" ht="36" customHeight="1">
      <c r="A21" s="15"/>
      <c r="B21" s="22" t="s">
        <v>17</v>
      </c>
      <c r="C21" s="26"/>
      <c r="D21" s="8"/>
      <c r="E21" s="152" t="s">
        <v>223</v>
      </c>
    </row>
    <row r="22" spans="1:9" ht="36" customHeight="1">
      <c r="A22" s="15"/>
      <c r="B22" s="22" t="s">
        <v>18</v>
      </c>
      <c r="C22" s="26"/>
      <c r="D22" s="8"/>
      <c r="E22" s="152" t="s">
        <v>224</v>
      </c>
    </row>
    <row r="23" spans="1:9" ht="36" customHeight="1">
      <c r="A23" s="15"/>
      <c r="B23" s="27" t="s">
        <v>19</v>
      </c>
      <c r="C23" s="26"/>
      <c r="D23" s="8"/>
      <c r="E23" s="153"/>
    </row>
    <row r="24" spans="1:9" ht="36" customHeight="1">
      <c r="A24" s="15"/>
      <c r="B24" s="27" t="s">
        <v>20</v>
      </c>
      <c r="C24" s="28"/>
      <c r="D24" s="29"/>
      <c r="E24" s="152" t="s">
        <v>225</v>
      </c>
    </row>
    <row r="25" spans="1:9" ht="36" customHeight="1">
      <c r="A25" s="30"/>
      <c r="B25" s="25" t="s">
        <v>21</v>
      </c>
      <c r="C25" s="28"/>
      <c r="D25" s="29"/>
      <c r="E25" s="152" t="s">
        <v>226</v>
      </c>
    </row>
    <row r="26" spans="1:9" ht="15" customHeight="1">
      <c r="C26" s="8"/>
      <c r="D26" s="8"/>
      <c r="E26" s="152"/>
    </row>
    <row r="27" spans="1:9" ht="36" customHeight="1">
      <c r="A27" s="11" t="s">
        <v>22</v>
      </c>
      <c r="B27" s="27" t="s">
        <v>23</v>
      </c>
      <c r="C27" s="18"/>
      <c r="D27" s="8"/>
      <c r="E27" s="152"/>
    </row>
    <row r="28" spans="1:9" ht="36" customHeight="1">
      <c r="A28" s="15"/>
      <c r="B28" s="31" t="s">
        <v>24</v>
      </c>
      <c r="C28" s="18"/>
      <c r="D28" s="8"/>
      <c r="E28" s="152"/>
    </row>
    <row r="29" spans="1:9" ht="36" customHeight="1">
      <c r="A29" s="15"/>
      <c r="B29" s="27" t="s">
        <v>25</v>
      </c>
      <c r="C29" s="18"/>
      <c r="D29" s="8"/>
      <c r="E29" s="152"/>
    </row>
    <row r="30" spans="1:9" ht="36" customHeight="1">
      <c r="A30" s="15"/>
      <c r="B30" s="27" t="s">
        <v>26</v>
      </c>
      <c r="C30" s="32"/>
      <c r="D30" s="33"/>
      <c r="E30" s="152"/>
    </row>
    <row r="31" spans="1:9" ht="36" customHeight="1">
      <c r="A31" s="15"/>
      <c r="B31" s="27" t="s">
        <v>27</v>
      </c>
      <c r="C31" s="34"/>
      <c r="D31" s="1"/>
      <c r="E31" s="154" t="s">
        <v>227</v>
      </c>
      <c r="F31" s="8"/>
      <c r="G31" s="8"/>
      <c r="H31" s="8"/>
      <c r="I31" s="8"/>
    </row>
    <row r="32" spans="1:9" ht="87" customHeight="1">
      <c r="A32" s="15"/>
      <c r="B32" s="31" t="s">
        <v>28</v>
      </c>
      <c r="C32" s="35"/>
      <c r="D32" s="33"/>
      <c r="E32" s="152" t="s">
        <v>228</v>
      </c>
    </row>
    <row r="33" spans="1:5" ht="87" customHeight="1">
      <c r="A33" s="15"/>
      <c r="B33" s="31" t="s">
        <v>29</v>
      </c>
      <c r="C33" s="36"/>
      <c r="D33" s="37"/>
      <c r="E33" s="152" t="s">
        <v>229</v>
      </c>
    </row>
    <row r="34" spans="1:5" ht="90" customHeight="1">
      <c r="A34" s="30"/>
      <c r="B34" s="27" t="s">
        <v>30</v>
      </c>
      <c r="C34" s="38"/>
      <c r="D34" s="33"/>
      <c r="E34" s="152" t="s">
        <v>230</v>
      </c>
    </row>
    <row r="35" spans="1:5" ht="47.25" customHeight="1">
      <c r="A35" s="15"/>
      <c r="B35" s="27" t="s">
        <v>31</v>
      </c>
      <c r="C35" s="26"/>
      <c r="D35" s="8"/>
      <c r="E35" s="153" t="s">
        <v>231</v>
      </c>
    </row>
    <row r="36" spans="1:5" ht="36" customHeight="1">
      <c r="A36" s="15"/>
      <c r="B36" s="27" t="s">
        <v>32</v>
      </c>
      <c r="C36" s="26"/>
      <c r="D36" s="8"/>
      <c r="E36" s="152"/>
    </row>
    <row r="37" spans="1:5" ht="36" customHeight="1">
      <c r="A37" s="15"/>
      <c r="B37" s="27" t="s">
        <v>33</v>
      </c>
      <c r="C37" s="26"/>
      <c r="D37" s="8"/>
      <c r="E37" s="152"/>
    </row>
    <row r="38" spans="1:5" ht="36" customHeight="1">
      <c r="A38" s="15"/>
      <c r="B38" s="27" t="s">
        <v>34</v>
      </c>
      <c r="C38" s="26"/>
      <c r="D38" s="8"/>
      <c r="E38" s="152" t="s">
        <v>232</v>
      </c>
    </row>
    <row r="39" spans="1:5" ht="36" customHeight="1">
      <c r="A39" s="15"/>
      <c r="B39" s="27" t="s">
        <v>35</v>
      </c>
      <c r="C39" s="26"/>
      <c r="D39" s="8"/>
      <c r="E39" s="152" t="s">
        <v>233</v>
      </c>
    </row>
    <row r="40" spans="1:5" ht="36" customHeight="1">
      <c r="A40" s="15"/>
      <c r="B40" s="27" t="s">
        <v>36</v>
      </c>
      <c r="C40" s="18"/>
      <c r="D40" s="8"/>
      <c r="E40" s="152" t="s">
        <v>234</v>
      </c>
    </row>
    <row r="41" spans="1:5" ht="36" customHeight="1">
      <c r="A41" s="15"/>
      <c r="B41" s="31" t="s">
        <v>37</v>
      </c>
      <c r="C41" s="18"/>
      <c r="D41" s="8"/>
      <c r="E41" s="152" t="s">
        <v>235</v>
      </c>
    </row>
    <row r="42" spans="1:5" ht="36" customHeight="1">
      <c r="A42" s="15"/>
      <c r="B42" s="27" t="s">
        <v>38</v>
      </c>
      <c r="C42" s="18"/>
      <c r="D42" s="8"/>
      <c r="E42" s="152" t="s">
        <v>236</v>
      </c>
    </row>
    <row r="43" spans="1:5" ht="36" customHeight="1">
      <c r="A43" s="15"/>
      <c r="B43" s="27" t="s">
        <v>39</v>
      </c>
      <c r="C43" s="26"/>
      <c r="D43" s="8"/>
      <c r="E43" s="152" t="s">
        <v>237</v>
      </c>
    </row>
    <row r="44" spans="1:5" ht="36" customHeight="1">
      <c r="A44" s="15"/>
      <c r="B44" s="27" t="s">
        <v>40</v>
      </c>
      <c r="C44" s="26"/>
      <c r="D44" s="8"/>
      <c r="E44" s="152" t="s">
        <v>238</v>
      </c>
    </row>
    <row r="45" spans="1:5" ht="36" customHeight="1">
      <c r="A45" s="15"/>
      <c r="B45" s="27" t="s">
        <v>41</v>
      </c>
      <c r="C45" s="26"/>
      <c r="D45" s="8"/>
      <c r="E45" s="152" t="s">
        <v>239</v>
      </c>
    </row>
    <row r="46" spans="1:5" ht="90" customHeight="1">
      <c r="A46" s="30"/>
      <c r="B46" s="27" t="s">
        <v>42</v>
      </c>
      <c r="C46" s="38"/>
      <c r="D46" s="33"/>
      <c r="E46" s="152" t="s">
        <v>240</v>
      </c>
    </row>
    <row r="47" spans="1:5" ht="22.5" customHeight="1">
      <c r="C47" s="8"/>
      <c r="D47" s="8"/>
      <c r="E47" s="152"/>
    </row>
    <row r="48" spans="1:5" ht="22.5" customHeight="1">
      <c r="C48" s="8"/>
      <c r="D48" s="8"/>
      <c r="E48" s="152"/>
    </row>
    <row r="49" spans="1:11" ht="22.5" customHeight="1">
      <c r="C49" s="8"/>
      <c r="D49" s="8"/>
      <c r="E49" s="152"/>
    </row>
    <row r="50" spans="1:11" ht="22.5" customHeight="1">
      <c r="A50" s="163" t="s">
        <v>43</v>
      </c>
      <c r="B50" s="158"/>
      <c r="C50" s="8"/>
      <c r="D50" s="8"/>
      <c r="E50" s="152"/>
    </row>
    <row r="51" spans="1:11" ht="36" customHeight="1">
      <c r="A51" s="11" t="s">
        <v>44</v>
      </c>
      <c r="B51" s="27" t="s">
        <v>45</v>
      </c>
      <c r="C51" s="26"/>
      <c r="D51" s="8"/>
      <c r="E51" s="152" t="s">
        <v>241</v>
      </c>
    </row>
    <row r="52" spans="1:11" ht="36" customHeight="1">
      <c r="A52" s="15"/>
      <c r="B52" s="27" t="s">
        <v>46</v>
      </c>
      <c r="C52" s="26"/>
      <c r="D52" s="8"/>
      <c r="E52" s="152" t="s">
        <v>242</v>
      </c>
    </row>
    <row r="53" spans="1:11" ht="36" customHeight="1">
      <c r="A53" s="15"/>
      <c r="B53" s="27" t="s">
        <v>47</v>
      </c>
      <c r="C53" s="18"/>
      <c r="D53" s="8"/>
      <c r="E53" s="152" t="s">
        <v>243</v>
      </c>
    </row>
    <row r="54" spans="1:11" ht="36" customHeight="1">
      <c r="A54" s="15"/>
      <c r="B54" s="31" t="s">
        <v>48</v>
      </c>
      <c r="C54" s="18"/>
      <c r="D54" s="8"/>
      <c r="E54" s="152"/>
    </row>
    <row r="55" spans="1:11" ht="36" customHeight="1">
      <c r="A55" s="15"/>
      <c r="B55" s="27" t="s">
        <v>49</v>
      </c>
      <c r="C55" s="23"/>
      <c r="D55" s="24"/>
      <c r="E55" s="152" t="s">
        <v>244</v>
      </c>
    </row>
    <row r="56" spans="1:11" ht="36" customHeight="1">
      <c r="A56" s="15"/>
      <c r="B56" s="27" t="s">
        <v>50</v>
      </c>
      <c r="C56" s="18"/>
      <c r="D56" s="8"/>
      <c r="E56" s="152" t="s">
        <v>245</v>
      </c>
    </row>
    <row r="57" spans="1:11" ht="36" customHeight="1">
      <c r="A57" s="15"/>
      <c r="B57" s="27" t="s">
        <v>51</v>
      </c>
      <c r="C57" s="18"/>
      <c r="D57" s="8"/>
      <c r="E57" s="152" t="s">
        <v>246</v>
      </c>
    </row>
    <row r="58" spans="1:11" ht="36" customHeight="1">
      <c r="A58" s="15"/>
      <c r="B58" s="31" t="s">
        <v>52</v>
      </c>
      <c r="C58" s="18"/>
      <c r="D58" s="8"/>
      <c r="E58" s="152" t="s">
        <v>246</v>
      </c>
    </row>
    <row r="59" spans="1:11" ht="36" customHeight="1">
      <c r="A59" s="15"/>
      <c r="B59" s="27" t="s">
        <v>53</v>
      </c>
      <c r="C59" s="18"/>
      <c r="D59" s="8"/>
      <c r="E59" s="152" t="s">
        <v>221</v>
      </c>
    </row>
    <row r="60" spans="1:11" ht="36" customHeight="1">
      <c r="A60" s="15"/>
      <c r="B60" s="27" t="s">
        <v>54</v>
      </c>
      <c r="C60" s="26"/>
      <c r="D60" s="8"/>
      <c r="E60" s="152"/>
    </row>
    <row r="61" spans="1:11" ht="36" customHeight="1">
      <c r="A61" s="15"/>
      <c r="B61" s="27" t="s">
        <v>55</v>
      </c>
      <c r="C61" s="18"/>
      <c r="D61" s="8"/>
      <c r="E61" s="152" t="s">
        <v>222</v>
      </c>
      <c r="G61" s="39"/>
    </row>
    <row r="62" spans="1:11" ht="36" customHeight="1">
      <c r="A62" s="15"/>
      <c r="B62" s="27" t="s">
        <v>56</v>
      </c>
      <c r="C62" s="26"/>
      <c r="D62" s="8"/>
      <c r="E62" s="152" t="s">
        <v>223</v>
      </c>
      <c r="G62" s="164" t="s">
        <v>57</v>
      </c>
      <c r="H62" s="162"/>
      <c r="I62" s="162"/>
      <c r="J62" s="162"/>
      <c r="K62" s="162"/>
    </row>
    <row r="63" spans="1:11" ht="36" customHeight="1">
      <c r="A63" s="15"/>
      <c r="B63" s="27" t="s">
        <v>58</v>
      </c>
      <c r="C63" s="26"/>
      <c r="D63" s="8"/>
      <c r="E63" s="152" t="s">
        <v>222</v>
      </c>
      <c r="G63" s="162"/>
      <c r="H63" s="162"/>
      <c r="I63" s="162"/>
      <c r="J63" s="162"/>
      <c r="K63" s="162"/>
    </row>
    <row r="64" spans="1:11" ht="36" customHeight="1">
      <c r="A64" s="15"/>
      <c r="B64" s="27" t="s">
        <v>59</v>
      </c>
      <c r="C64" s="26"/>
      <c r="D64" s="8"/>
      <c r="E64" s="152" t="s">
        <v>223</v>
      </c>
    </row>
    <row r="65" spans="1:5" ht="36" customHeight="1">
      <c r="A65" s="15"/>
      <c r="B65" s="27" t="s">
        <v>60</v>
      </c>
      <c r="C65" s="26"/>
      <c r="D65" s="8"/>
      <c r="E65" s="152" t="s">
        <v>247</v>
      </c>
    </row>
    <row r="66" spans="1:5" ht="36" customHeight="1">
      <c r="A66" s="15"/>
      <c r="B66" s="27" t="s">
        <v>61</v>
      </c>
      <c r="C66" s="26"/>
      <c r="D66" s="8"/>
      <c r="E66" s="153"/>
    </row>
    <row r="67" spans="1:5" ht="36" customHeight="1">
      <c r="A67" s="30"/>
      <c r="B67" s="31" t="s">
        <v>62</v>
      </c>
      <c r="C67" s="40"/>
      <c r="D67" s="29"/>
      <c r="E67" s="152" t="s">
        <v>63</v>
      </c>
    </row>
    <row r="68" spans="1:5" ht="15" customHeight="1">
      <c r="C68" s="8"/>
      <c r="D68" s="8"/>
      <c r="E68" s="152"/>
    </row>
    <row r="69" spans="1:5" ht="22.5" customHeight="1">
      <c r="C69" s="8"/>
      <c r="D69" s="8"/>
      <c r="E69" s="152"/>
    </row>
    <row r="70" spans="1:5" ht="22.5" customHeight="1">
      <c r="A70" s="165" t="s">
        <v>64</v>
      </c>
      <c r="B70" s="166"/>
      <c r="C70" s="8"/>
      <c r="D70" s="8"/>
      <c r="E70" s="152"/>
    </row>
    <row r="71" spans="1:5" ht="49.5" customHeight="1">
      <c r="A71" s="157" t="s">
        <v>65</v>
      </c>
      <c r="B71" s="158"/>
      <c r="C71" s="18"/>
      <c r="D71" s="8"/>
      <c r="E71" s="153" t="s">
        <v>248</v>
      </c>
    </row>
    <row r="72" spans="1:5" ht="102" customHeight="1">
      <c r="A72" s="157" t="s">
        <v>66</v>
      </c>
      <c r="B72" s="158"/>
      <c r="C72" s="18"/>
      <c r="D72" s="8"/>
      <c r="E72" s="153" t="s">
        <v>249</v>
      </c>
    </row>
    <row r="73" spans="1:5" ht="132" customHeight="1">
      <c r="A73" s="159" t="s">
        <v>67</v>
      </c>
      <c r="B73" s="158"/>
      <c r="C73" s="41" t="s">
        <v>68</v>
      </c>
      <c r="D73" s="42"/>
      <c r="E73" s="152" t="s">
        <v>250</v>
      </c>
    </row>
    <row r="74" spans="1:5" ht="155.25" customHeight="1">
      <c r="A74" s="159" t="s">
        <v>69</v>
      </c>
      <c r="B74" s="158"/>
      <c r="C74" s="41" t="s">
        <v>70</v>
      </c>
      <c r="D74" s="42"/>
      <c r="E74" s="152" t="s">
        <v>251</v>
      </c>
    </row>
    <row r="75" spans="1:5" ht="22.5" customHeight="1">
      <c r="A75" s="8"/>
      <c r="B75" s="8"/>
      <c r="C75" s="8"/>
      <c r="D75" s="8"/>
      <c r="E75" s="152"/>
    </row>
    <row r="76" spans="1:5" ht="177" customHeight="1">
      <c r="A76" s="159" t="s">
        <v>71</v>
      </c>
      <c r="B76" s="158"/>
      <c r="C76" s="41" t="s">
        <v>72</v>
      </c>
      <c r="D76" s="42"/>
      <c r="E76" s="153" t="s">
        <v>252</v>
      </c>
    </row>
    <row r="77" spans="1:5" ht="134.25" customHeight="1">
      <c r="A77" s="160" t="s">
        <v>73</v>
      </c>
      <c r="B77" s="158"/>
      <c r="C77" s="41" t="s">
        <v>74</v>
      </c>
      <c r="D77" s="42"/>
      <c r="E77" s="152" t="s">
        <v>253</v>
      </c>
    </row>
    <row r="78" spans="1:5" ht="22.5" customHeight="1">
      <c r="C78" s="8"/>
      <c r="D78" s="8"/>
      <c r="E78" s="152"/>
    </row>
    <row r="79" spans="1:5" ht="36" customHeight="1">
      <c r="A79" s="157" t="s">
        <v>75</v>
      </c>
      <c r="B79" s="158"/>
      <c r="C79" s="18"/>
      <c r="D79" s="8"/>
      <c r="E79" s="152" t="s">
        <v>76</v>
      </c>
    </row>
    <row r="80" spans="1:5" ht="36" customHeight="1">
      <c r="A80" s="157" t="s">
        <v>77</v>
      </c>
      <c r="B80" s="158"/>
      <c r="C80" s="18"/>
      <c r="D80" s="8"/>
      <c r="E80" s="152" t="s">
        <v>254</v>
      </c>
    </row>
    <row r="81" spans="1:5" ht="36" customHeight="1">
      <c r="A81" s="157" t="s">
        <v>78</v>
      </c>
      <c r="B81" s="158"/>
      <c r="C81" s="18"/>
      <c r="D81" s="8"/>
      <c r="E81" s="152" t="s">
        <v>255</v>
      </c>
    </row>
    <row r="82" spans="1:5" s="156" customFormat="1" ht="48">
      <c r="A82" s="222" t="s">
        <v>261</v>
      </c>
      <c r="B82" s="158"/>
      <c r="C82" s="223" t="s">
        <v>262</v>
      </c>
      <c r="E82" s="152" t="s">
        <v>263</v>
      </c>
    </row>
    <row r="83" spans="1:5" ht="36" customHeight="1">
      <c r="A83" s="222" t="s">
        <v>259</v>
      </c>
      <c r="B83" s="158"/>
      <c r="C83" s="43"/>
      <c r="D83" s="8"/>
      <c r="E83" s="152" t="s">
        <v>256</v>
      </c>
    </row>
    <row r="84" spans="1:5" ht="50.25" customHeight="1">
      <c r="A84" s="222" t="s">
        <v>260</v>
      </c>
      <c r="B84" s="158"/>
      <c r="C84" s="44" t="s">
        <v>79</v>
      </c>
      <c r="D84" s="45"/>
      <c r="E84" s="153" t="s">
        <v>257</v>
      </c>
    </row>
    <row r="85" spans="1:5" ht="12.75" customHeight="1">
      <c r="C85" s="8"/>
      <c r="D85" s="8"/>
    </row>
    <row r="86" spans="1:5" ht="12.75" customHeight="1">
      <c r="C86" s="8"/>
      <c r="D86" s="8"/>
    </row>
    <row r="87" spans="1:5" ht="12.75" customHeight="1">
      <c r="C87" s="8"/>
      <c r="D87" s="8"/>
    </row>
    <row r="88" spans="1:5" ht="12.75" customHeight="1">
      <c r="C88" s="8"/>
      <c r="D88" s="8"/>
    </row>
    <row r="89" spans="1:5" ht="12.75" customHeight="1">
      <c r="C89" s="8"/>
      <c r="D89" s="8"/>
    </row>
    <row r="90" spans="1:5" ht="12.75" customHeight="1">
      <c r="C90" s="8"/>
      <c r="D90" s="8"/>
    </row>
    <row r="91" spans="1:5" ht="12.75" customHeight="1">
      <c r="C91" s="8"/>
      <c r="D91" s="8"/>
    </row>
    <row r="92" spans="1:5" ht="12.75" customHeight="1">
      <c r="C92" s="8"/>
      <c r="D92" s="8"/>
    </row>
    <row r="93" spans="1:5" ht="12.75" customHeight="1">
      <c r="C93" s="8"/>
      <c r="D93" s="8"/>
    </row>
    <row r="94" spans="1:5" ht="12.75" customHeight="1">
      <c r="C94" s="8"/>
      <c r="D94" s="8"/>
    </row>
    <row r="95" spans="1:5" ht="12.75" customHeight="1">
      <c r="C95" s="8"/>
      <c r="D95" s="8"/>
    </row>
    <row r="96" spans="1:5" ht="12.75" customHeight="1">
      <c r="C96" s="8"/>
      <c r="D96" s="8"/>
    </row>
    <row r="97" spans="3:4" ht="12.75" customHeight="1">
      <c r="C97" s="8"/>
      <c r="D97" s="8"/>
    </row>
    <row r="98" spans="3:4" ht="12.75" customHeight="1">
      <c r="C98" s="8"/>
      <c r="D98" s="8"/>
    </row>
    <row r="99" spans="3:4" ht="12.75" customHeight="1">
      <c r="C99" s="8"/>
      <c r="D99" s="8"/>
    </row>
    <row r="100" spans="3:4" ht="12.75" customHeight="1">
      <c r="C100" s="8"/>
      <c r="D100" s="8"/>
    </row>
    <row r="101" spans="3:4" ht="12.75" customHeight="1">
      <c r="C101" s="8"/>
      <c r="D101" s="8"/>
    </row>
    <row r="102" spans="3:4" ht="12.75" customHeight="1">
      <c r="C102" s="8"/>
      <c r="D102" s="8"/>
    </row>
    <row r="103" spans="3:4" ht="12.75" customHeight="1">
      <c r="C103" s="8"/>
      <c r="D103" s="8"/>
    </row>
    <row r="104" spans="3:4" ht="12.75" customHeight="1">
      <c r="C104" s="8"/>
      <c r="D104" s="8"/>
    </row>
    <row r="105" spans="3:4" ht="12.75" customHeight="1">
      <c r="C105" s="8"/>
      <c r="D105" s="8"/>
    </row>
    <row r="106" spans="3:4" ht="12.75" customHeight="1">
      <c r="C106" s="8"/>
      <c r="D106" s="8"/>
    </row>
    <row r="107" spans="3:4" ht="12.75" customHeight="1">
      <c r="C107" s="8"/>
      <c r="D107" s="8"/>
    </row>
    <row r="108" spans="3:4" ht="12.75" customHeight="1">
      <c r="C108" s="8"/>
      <c r="D108" s="8"/>
    </row>
    <row r="109" spans="3:4" ht="12.75" customHeight="1">
      <c r="C109" s="8"/>
      <c r="D109" s="8"/>
    </row>
    <row r="110" spans="3:4" ht="12.75" customHeight="1">
      <c r="C110" s="8"/>
      <c r="D110" s="8"/>
    </row>
    <row r="111" spans="3:4" ht="12.75" customHeight="1">
      <c r="C111" s="8"/>
      <c r="D111" s="8"/>
    </row>
    <row r="112" spans="3:4" ht="12.75" customHeight="1">
      <c r="C112" s="8"/>
      <c r="D112" s="8"/>
    </row>
    <row r="113" spans="3:4" ht="12.75" customHeight="1">
      <c r="C113" s="8"/>
      <c r="D113" s="8"/>
    </row>
    <row r="114" spans="3:4" ht="12.75" customHeight="1">
      <c r="C114" s="8"/>
      <c r="D114" s="8"/>
    </row>
    <row r="115" spans="3:4" ht="12.75" customHeight="1">
      <c r="C115" s="8"/>
      <c r="D115" s="8"/>
    </row>
    <row r="116" spans="3:4" ht="12.75" customHeight="1">
      <c r="C116" s="8"/>
      <c r="D116" s="8"/>
    </row>
    <row r="117" spans="3:4" ht="12.75" customHeight="1">
      <c r="C117" s="8"/>
      <c r="D117" s="8"/>
    </row>
    <row r="118" spans="3:4" ht="12.75" customHeight="1">
      <c r="C118" s="8"/>
      <c r="D118" s="8"/>
    </row>
    <row r="119" spans="3:4" ht="12.75" customHeight="1">
      <c r="C119" s="8"/>
      <c r="D119" s="8"/>
    </row>
    <row r="120" spans="3:4" ht="12.75" customHeight="1">
      <c r="C120" s="8"/>
      <c r="D120" s="8"/>
    </row>
    <row r="121" spans="3:4" ht="12.75" customHeight="1">
      <c r="C121" s="8"/>
      <c r="D121" s="8"/>
    </row>
    <row r="122" spans="3:4" ht="12.75" customHeight="1">
      <c r="C122" s="8"/>
      <c r="D122" s="8"/>
    </row>
    <row r="123" spans="3:4" ht="12.75" customHeight="1">
      <c r="C123" s="8"/>
      <c r="D123" s="8"/>
    </row>
    <row r="124" spans="3:4" ht="12.75" customHeight="1">
      <c r="C124" s="8"/>
      <c r="D124" s="8"/>
    </row>
    <row r="125" spans="3:4" ht="12.75" customHeight="1">
      <c r="C125" s="8"/>
      <c r="D125" s="8"/>
    </row>
    <row r="126" spans="3:4" ht="12.75" customHeight="1">
      <c r="C126" s="8"/>
      <c r="D126" s="8"/>
    </row>
    <row r="127" spans="3:4" ht="12.75" customHeight="1">
      <c r="C127" s="8"/>
      <c r="D127" s="8"/>
    </row>
    <row r="128" spans="3:4" ht="12.75" customHeight="1">
      <c r="C128" s="8"/>
      <c r="D128" s="8"/>
    </row>
    <row r="129" spans="3:4" ht="12.75" customHeight="1">
      <c r="C129" s="8"/>
      <c r="D129" s="8"/>
    </row>
    <row r="130" spans="3:4" ht="12.75" customHeight="1">
      <c r="C130" s="8"/>
      <c r="D130" s="8"/>
    </row>
    <row r="131" spans="3:4" ht="12.75" customHeight="1">
      <c r="C131" s="8"/>
      <c r="D131" s="8"/>
    </row>
    <row r="132" spans="3:4" ht="12.75" customHeight="1">
      <c r="C132" s="8"/>
      <c r="D132" s="8"/>
    </row>
    <row r="133" spans="3:4" ht="12.75" customHeight="1">
      <c r="C133" s="8"/>
      <c r="D133" s="8"/>
    </row>
    <row r="134" spans="3:4" ht="12.75" customHeight="1">
      <c r="C134" s="8"/>
      <c r="D134" s="8"/>
    </row>
    <row r="135" spans="3:4" ht="12.75" customHeight="1">
      <c r="C135" s="8"/>
      <c r="D135" s="8"/>
    </row>
    <row r="136" spans="3:4" ht="12.75" customHeight="1">
      <c r="C136" s="8"/>
      <c r="D136" s="8"/>
    </row>
    <row r="137" spans="3:4" ht="12.75" customHeight="1">
      <c r="C137" s="8"/>
      <c r="D137" s="8"/>
    </row>
    <row r="138" spans="3:4" ht="12.75" customHeight="1">
      <c r="C138" s="8"/>
      <c r="D138" s="8"/>
    </row>
    <row r="139" spans="3:4" ht="12.75" customHeight="1">
      <c r="C139" s="8"/>
      <c r="D139" s="8"/>
    </row>
    <row r="140" spans="3:4" ht="12.75" customHeight="1">
      <c r="C140" s="8"/>
      <c r="D140" s="8"/>
    </row>
    <row r="141" spans="3:4" ht="12.75" customHeight="1">
      <c r="C141" s="8"/>
      <c r="D141" s="8"/>
    </row>
    <row r="142" spans="3:4" ht="12.75" customHeight="1">
      <c r="C142" s="8"/>
      <c r="D142" s="8"/>
    </row>
    <row r="143" spans="3:4" ht="12.75" customHeight="1">
      <c r="C143" s="8"/>
      <c r="D143" s="8"/>
    </row>
    <row r="144" spans="3:4" ht="12.75" customHeight="1">
      <c r="C144" s="8"/>
      <c r="D144" s="8"/>
    </row>
    <row r="145" spans="3:4" ht="12.75" customHeight="1">
      <c r="C145" s="8"/>
      <c r="D145" s="8"/>
    </row>
    <row r="146" spans="3:4" ht="12.75" customHeight="1">
      <c r="C146" s="8"/>
      <c r="D146" s="8"/>
    </row>
    <row r="147" spans="3:4" ht="12.75" customHeight="1">
      <c r="C147" s="8"/>
      <c r="D147" s="8"/>
    </row>
    <row r="148" spans="3:4" ht="12.75" customHeight="1">
      <c r="C148" s="8"/>
      <c r="D148" s="8"/>
    </row>
    <row r="149" spans="3:4" ht="12.75" customHeight="1">
      <c r="C149" s="8"/>
      <c r="D149" s="8"/>
    </row>
    <row r="150" spans="3:4" ht="12.75" customHeight="1">
      <c r="C150" s="8"/>
      <c r="D150" s="8"/>
    </row>
    <row r="151" spans="3:4" ht="12.75" customHeight="1">
      <c r="C151" s="8"/>
      <c r="D151" s="8"/>
    </row>
    <row r="152" spans="3:4" ht="12.75" customHeight="1">
      <c r="C152" s="8"/>
      <c r="D152" s="8"/>
    </row>
    <row r="153" spans="3:4" ht="12.75" customHeight="1">
      <c r="C153" s="8"/>
      <c r="D153" s="8"/>
    </row>
    <row r="154" spans="3:4" ht="12.75" customHeight="1">
      <c r="C154" s="8"/>
      <c r="D154" s="8"/>
    </row>
    <row r="155" spans="3:4" ht="12.75" customHeight="1">
      <c r="C155" s="8"/>
      <c r="D155" s="8"/>
    </row>
    <row r="156" spans="3:4" ht="12.75" customHeight="1">
      <c r="C156" s="8"/>
      <c r="D156" s="8"/>
    </row>
    <row r="157" spans="3:4" ht="12.75" customHeight="1">
      <c r="C157" s="8"/>
      <c r="D157" s="8"/>
    </row>
    <row r="158" spans="3:4" ht="12.75" customHeight="1">
      <c r="C158" s="8"/>
      <c r="D158" s="8"/>
    </row>
    <row r="159" spans="3:4" ht="12.75" customHeight="1">
      <c r="C159" s="8"/>
      <c r="D159" s="8"/>
    </row>
    <row r="160" spans="3:4" ht="12.75" customHeight="1">
      <c r="C160" s="8"/>
      <c r="D160" s="8"/>
    </row>
    <row r="161" spans="3:4" ht="12.75" customHeight="1">
      <c r="C161" s="8"/>
      <c r="D161" s="8"/>
    </row>
    <row r="162" spans="3:4" ht="12.75" customHeight="1">
      <c r="C162" s="8"/>
      <c r="D162" s="8"/>
    </row>
    <row r="163" spans="3:4" ht="12.75" customHeight="1">
      <c r="C163" s="8"/>
      <c r="D163" s="8"/>
    </row>
    <row r="164" spans="3:4" ht="12.75" customHeight="1">
      <c r="C164" s="8"/>
      <c r="D164" s="8"/>
    </row>
    <row r="165" spans="3:4" ht="12.75" customHeight="1">
      <c r="C165" s="8"/>
      <c r="D165" s="8"/>
    </row>
    <row r="166" spans="3:4" ht="12.75" customHeight="1">
      <c r="C166" s="8"/>
      <c r="D166" s="8"/>
    </row>
    <row r="167" spans="3:4" ht="12.75" customHeight="1">
      <c r="C167" s="8"/>
      <c r="D167" s="8"/>
    </row>
    <row r="168" spans="3:4" ht="12.75" customHeight="1">
      <c r="C168" s="8"/>
      <c r="D168" s="8"/>
    </row>
    <row r="169" spans="3:4" ht="12.75" customHeight="1">
      <c r="C169" s="8"/>
      <c r="D169" s="8"/>
    </row>
    <row r="170" spans="3:4" ht="12.75" customHeight="1">
      <c r="C170" s="8"/>
      <c r="D170" s="8"/>
    </row>
    <row r="171" spans="3:4" ht="12.75" customHeight="1">
      <c r="C171" s="8"/>
      <c r="D171" s="8"/>
    </row>
    <row r="172" spans="3:4" ht="12.75" customHeight="1">
      <c r="C172" s="8"/>
      <c r="D172" s="8"/>
    </row>
    <row r="173" spans="3:4" ht="12.75" customHeight="1">
      <c r="C173" s="8"/>
      <c r="D173" s="8"/>
    </row>
    <row r="174" spans="3:4" ht="12.75" customHeight="1">
      <c r="C174" s="8"/>
      <c r="D174" s="8"/>
    </row>
    <row r="175" spans="3:4" ht="12.75" customHeight="1">
      <c r="C175" s="8"/>
      <c r="D175" s="8"/>
    </row>
    <row r="176" spans="3:4" ht="12.75" customHeight="1">
      <c r="C176" s="8"/>
      <c r="D176" s="8"/>
    </row>
    <row r="177" spans="3:4" ht="12.75" customHeight="1">
      <c r="C177" s="8"/>
      <c r="D177" s="8"/>
    </row>
    <row r="178" spans="3:4" ht="12.75" customHeight="1">
      <c r="C178" s="8"/>
      <c r="D178" s="8"/>
    </row>
    <row r="179" spans="3:4" ht="12.75" customHeight="1">
      <c r="C179" s="8"/>
      <c r="D179" s="8"/>
    </row>
    <row r="180" spans="3:4" ht="12.75" customHeight="1">
      <c r="C180" s="8"/>
      <c r="D180" s="8"/>
    </row>
    <row r="181" spans="3:4" ht="12.75" customHeight="1">
      <c r="C181" s="8"/>
      <c r="D181" s="8"/>
    </row>
    <row r="182" spans="3:4" ht="12.75" customHeight="1">
      <c r="C182" s="8"/>
      <c r="D182" s="8"/>
    </row>
    <row r="183" spans="3:4" ht="12.75" customHeight="1">
      <c r="C183" s="8"/>
      <c r="D183" s="8"/>
    </row>
    <row r="184" spans="3:4" ht="12.75" customHeight="1">
      <c r="C184" s="8"/>
      <c r="D184" s="8"/>
    </row>
    <row r="185" spans="3:4" ht="12.75" customHeight="1">
      <c r="C185" s="8"/>
      <c r="D185" s="8"/>
    </row>
    <row r="186" spans="3:4" ht="12.75" customHeight="1">
      <c r="C186" s="8"/>
      <c r="D186" s="8"/>
    </row>
    <row r="187" spans="3:4" ht="12.75" customHeight="1">
      <c r="C187" s="8"/>
      <c r="D187" s="8"/>
    </row>
    <row r="188" spans="3:4" ht="12.75" customHeight="1">
      <c r="C188" s="8"/>
      <c r="D188" s="8"/>
    </row>
    <row r="189" spans="3:4" ht="12.75" customHeight="1">
      <c r="C189" s="8"/>
      <c r="D189" s="8"/>
    </row>
    <row r="190" spans="3:4" ht="12.75" customHeight="1">
      <c r="C190" s="8"/>
      <c r="D190" s="8"/>
    </row>
    <row r="191" spans="3:4" ht="12.75" customHeight="1">
      <c r="C191" s="8"/>
      <c r="D191" s="8"/>
    </row>
    <row r="192" spans="3:4" ht="12.75" customHeight="1">
      <c r="C192" s="8"/>
      <c r="D192" s="8"/>
    </row>
    <row r="193" spans="3:4" ht="12.75" customHeight="1">
      <c r="C193" s="8"/>
      <c r="D193" s="8"/>
    </row>
    <row r="194" spans="3:4" ht="12.75" customHeight="1">
      <c r="C194" s="8"/>
      <c r="D194" s="8"/>
    </row>
    <row r="195" spans="3:4" ht="12.75" customHeight="1">
      <c r="C195" s="8"/>
      <c r="D195" s="8"/>
    </row>
    <row r="196" spans="3:4" ht="12.75" customHeight="1">
      <c r="C196" s="8"/>
      <c r="D196" s="8"/>
    </row>
    <row r="197" spans="3:4" ht="12.75" customHeight="1">
      <c r="C197" s="8"/>
      <c r="D197" s="8"/>
    </row>
    <row r="198" spans="3:4" ht="12.75" customHeight="1">
      <c r="C198" s="8"/>
      <c r="D198" s="8"/>
    </row>
    <row r="199" spans="3:4" ht="12.75" customHeight="1">
      <c r="C199" s="8"/>
      <c r="D199" s="8"/>
    </row>
    <row r="200" spans="3:4" ht="12.75" customHeight="1">
      <c r="C200" s="8"/>
      <c r="D200" s="8"/>
    </row>
    <row r="201" spans="3:4" ht="12.75" customHeight="1">
      <c r="C201" s="8"/>
      <c r="D201" s="8"/>
    </row>
    <row r="202" spans="3:4" ht="12.75" customHeight="1">
      <c r="C202" s="8"/>
      <c r="D202" s="8"/>
    </row>
    <row r="203" spans="3:4" ht="12.75" customHeight="1">
      <c r="C203" s="8"/>
      <c r="D203" s="8"/>
    </row>
    <row r="204" spans="3:4" ht="12.75" customHeight="1">
      <c r="C204" s="8"/>
      <c r="D204" s="8"/>
    </row>
    <row r="205" spans="3:4" ht="12.75" customHeight="1">
      <c r="C205" s="8"/>
      <c r="D205" s="8"/>
    </row>
    <row r="206" spans="3:4" ht="12.75" customHeight="1">
      <c r="C206" s="8"/>
      <c r="D206" s="8"/>
    </row>
    <row r="207" spans="3:4" ht="12.75" customHeight="1">
      <c r="C207" s="8"/>
      <c r="D207" s="8"/>
    </row>
    <row r="208" spans="3:4" ht="12.75" customHeight="1">
      <c r="C208" s="8"/>
      <c r="D208" s="8"/>
    </row>
    <row r="209" spans="3:4" ht="12.75" customHeight="1">
      <c r="C209" s="8"/>
      <c r="D209" s="8"/>
    </row>
    <row r="210" spans="3:4" ht="12.75" customHeight="1">
      <c r="C210" s="8"/>
      <c r="D210" s="8"/>
    </row>
    <row r="211" spans="3:4" ht="12.75" customHeight="1">
      <c r="C211" s="8"/>
      <c r="D211" s="8"/>
    </row>
    <row r="212" spans="3:4" ht="12.75" customHeight="1">
      <c r="C212" s="8"/>
      <c r="D212" s="8"/>
    </row>
    <row r="213" spans="3:4" ht="12.75" customHeight="1">
      <c r="C213" s="8"/>
      <c r="D213" s="8"/>
    </row>
    <row r="214" spans="3:4" ht="12.75" customHeight="1">
      <c r="C214" s="8"/>
      <c r="D214" s="8"/>
    </row>
    <row r="215" spans="3:4" ht="12.75" customHeight="1">
      <c r="C215" s="8"/>
      <c r="D215" s="8"/>
    </row>
    <row r="216" spans="3:4" ht="12.75" customHeight="1">
      <c r="C216" s="8"/>
      <c r="D216" s="8"/>
    </row>
    <row r="217" spans="3:4" ht="12.75" customHeight="1">
      <c r="C217" s="8"/>
      <c r="D217" s="8"/>
    </row>
    <row r="218" spans="3:4" ht="12.75" customHeight="1">
      <c r="C218" s="8"/>
      <c r="D218" s="8"/>
    </row>
    <row r="219" spans="3:4" ht="12.75" customHeight="1">
      <c r="C219" s="8"/>
      <c r="D219" s="8"/>
    </row>
    <row r="220" spans="3:4" ht="12.75" customHeight="1">
      <c r="C220" s="8"/>
      <c r="D220" s="8"/>
    </row>
    <row r="221" spans="3:4" ht="12.75" customHeight="1">
      <c r="C221" s="8"/>
      <c r="D221" s="8"/>
    </row>
    <row r="222" spans="3:4" ht="12.75" customHeight="1">
      <c r="C222" s="8"/>
      <c r="D222" s="8"/>
    </row>
    <row r="223" spans="3:4" ht="12.75" customHeight="1">
      <c r="C223" s="8"/>
      <c r="D223" s="8"/>
    </row>
    <row r="224" spans="3:4" ht="12.75" customHeight="1">
      <c r="C224" s="8"/>
      <c r="D224" s="8"/>
    </row>
    <row r="225" spans="3:4" ht="12.75" customHeight="1">
      <c r="C225" s="8"/>
      <c r="D225" s="8"/>
    </row>
    <row r="226" spans="3:4" ht="12.75" customHeight="1">
      <c r="C226" s="8"/>
      <c r="D226" s="8"/>
    </row>
    <row r="227" spans="3:4" ht="12.75" customHeight="1">
      <c r="C227" s="8"/>
      <c r="D227" s="8"/>
    </row>
    <row r="228" spans="3:4" ht="12.75" customHeight="1">
      <c r="C228" s="8"/>
      <c r="D228" s="8"/>
    </row>
    <row r="229" spans="3:4" ht="12.75" customHeight="1">
      <c r="C229" s="8"/>
      <c r="D229" s="8"/>
    </row>
    <row r="230" spans="3:4" ht="12.75" customHeight="1">
      <c r="C230" s="8"/>
      <c r="D230" s="8"/>
    </row>
    <row r="231" spans="3:4" ht="12.75" customHeight="1">
      <c r="C231" s="8"/>
      <c r="D231" s="8"/>
    </row>
    <row r="232" spans="3:4" ht="12.75" customHeight="1">
      <c r="C232" s="8"/>
      <c r="D232" s="8"/>
    </row>
    <row r="233" spans="3:4" ht="12.75" customHeight="1">
      <c r="C233" s="8"/>
      <c r="D233" s="8"/>
    </row>
    <row r="234" spans="3:4" ht="12.75" customHeight="1">
      <c r="C234" s="8"/>
      <c r="D234" s="8"/>
    </row>
    <row r="235" spans="3:4" ht="12.75" customHeight="1">
      <c r="C235" s="8"/>
      <c r="D235" s="8"/>
    </row>
    <row r="236" spans="3:4" ht="12.75" customHeight="1">
      <c r="C236" s="8"/>
      <c r="D236" s="8"/>
    </row>
    <row r="237" spans="3:4" ht="12.75" customHeight="1">
      <c r="C237" s="8"/>
      <c r="D237" s="8"/>
    </row>
    <row r="238" spans="3:4" ht="12.75" customHeight="1">
      <c r="C238" s="8"/>
      <c r="D238" s="8"/>
    </row>
    <row r="239" spans="3:4" ht="12.75" customHeight="1">
      <c r="C239" s="8"/>
      <c r="D239" s="8"/>
    </row>
    <row r="240" spans="3:4" ht="12.75" customHeight="1">
      <c r="C240" s="8"/>
      <c r="D240" s="8"/>
    </row>
    <row r="241" spans="3:4" ht="12.75" customHeight="1">
      <c r="C241" s="8"/>
      <c r="D241" s="8"/>
    </row>
    <row r="242" spans="3:4" ht="12.75" customHeight="1">
      <c r="C242" s="8"/>
      <c r="D242" s="8"/>
    </row>
    <row r="243" spans="3:4" ht="12.75" customHeight="1">
      <c r="C243" s="8"/>
      <c r="D243" s="8"/>
    </row>
    <row r="244" spans="3:4" ht="12.75" customHeight="1">
      <c r="C244" s="8"/>
      <c r="D244" s="8"/>
    </row>
    <row r="245" spans="3:4" ht="12.75" customHeight="1">
      <c r="C245" s="8"/>
      <c r="D245" s="8"/>
    </row>
    <row r="246" spans="3:4" ht="12.75" customHeight="1">
      <c r="C246" s="8"/>
      <c r="D246" s="8"/>
    </row>
    <row r="247" spans="3:4" ht="12.75" customHeight="1">
      <c r="C247" s="8"/>
      <c r="D247" s="8"/>
    </row>
    <row r="248" spans="3:4" ht="12.75" customHeight="1">
      <c r="C248" s="8"/>
      <c r="D248" s="8"/>
    </row>
    <row r="249" spans="3:4" ht="12.75" customHeight="1">
      <c r="C249" s="8"/>
      <c r="D249" s="8"/>
    </row>
    <row r="250" spans="3:4" ht="12.75" customHeight="1">
      <c r="C250" s="8"/>
      <c r="D250" s="8"/>
    </row>
    <row r="251" spans="3:4" ht="12.75" customHeight="1">
      <c r="C251" s="8"/>
      <c r="D251" s="8"/>
    </row>
    <row r="252" spans="3:4" ht="12.75" customHeight="1">
      <c r="C252" s="8"/>
      <c r="D252" s="8"/>
    </row>
    <row r="253" spans="3:4" ht="12.75" customHeight="1">
      <c r="C253" s="8"/>
      <c r="D253" s="8"/>
    </row>
    <row r="254" spans="3:4" ht="12.75" customHeight="1">
      <c r="C254" s="8"/>
      <c r="D254" s="8"/>
    </row>
    <row r="255" spans="3:4" ht="12.75" customHeight="1">
      <c r="C255" s="8"/>
      <c r="D255" s="8"/>
    </row>
    <row r="256" spans="3:4" ht="12.75" customHeight="1">
      <c r="C256" s="8"/>
      <c r="D256" s="8"/>
    </row>
    <row r="257" spans="3:4" ht="12.75" customHeight="1">
      <c r="C257" s="8"/>
      <c r="D257" s="8"/>
    </row>
    <row r="258" spans="3:4" ht="12.75" customHeight="1">
      <c r="C258" s="8"/>
      <c r="D258" s="8"/>
    </row>
    <row r="259" spans="3:4" ht="12.75" customHeight="1">
      <c r="C259" s="8"/>
      <c r="D259" s="8"/>
    </row>
    <row r="260" spans="3:4" ht="12.75" customHeight="1">
      <c r="C260" s="8"/>
      <c r="D260" s="8"/>
    </row>
    <row r="261" spans="3:4" ht="12.75" customHeight="1">
      <c r="C261" s="8"/>
      <c r="D261" s="8"/>
    </row>
    <row r="262" spans="3:4" ht="12.75" customHeight="1">
      <c r="C262" s="8"/>
      <c r="D262" s="8"/>
    </row>
    <row r="263" spans="3:4" ht="12.75" customHeight="1">
      <c r="C263" s="8"/>
      <c r="D263" s="8"/>
    </row>
    <row r="264" spans="3:4" ht="12.75" customHeight="1">
      <c r="C264" s="8"/>
      <c r="D264" s="8"/>
    </row>
    <row r="265" spans="3:4" ht="12.75" customHeight="1">
      <c r="C265" s="8"/>
      <c r="D265" s="8"/>
    </row>
    <row r="266" spans="3:4" ht="12.75" customHeight="1">
      <c r="C266" s="8"/>
      <c r="D266" s="8"/>
    </row>
    <row r="267" spans="3:4" ht="12.75" customHeight="1">
      <c r="C267" s="8"/>
      <c r="D267" s="8"/>
    </row>
    <row r="268" spans="3:4" ht="12.75" customHeight="1">
      <c r="C268" s="8"/>
      <c r="D268" s="8"/>
    </row>
    <row r="269" spans="3:4" ht="12.75" customHeight="1">
      <c r="C269" s="8"/>
      <c r="D269" s="8"/>
    </row>
    <row r="270" spans="3:4" ht="12.75" customHeight="1">
      <c r="C270" s="8"/>
      <c r="D270" s="8"/>
    </row>
    <row r="271" spans="3:4" ht="12.75" customHeight="1">
      <c r="C271" s="8"/>
      <c r="D271" s="8"/>
    </row>
    <row r="272" spans="3:4" ht="12.75" customHeight="1">
      <c r="C272" s="8"/>
      <c r="D272" s="8"/>
    </row>
    <row r="273" spans="3:4" ht="12.75" customHeight="1">
      <c r="C273" s="8"/>
      <c r="D273" s="8"/>
    </row>
    <row r="274" spans="3:4" ht="12.75" customHeight="1">
      <c r="C274" s="8"/>
      <c r="D274" s="8"/>
    </row>
    <row r="275" spans="3:4" ht="12.75" customHeight="1">
      <c r="C275" s="8"/>
      <c r="D275" s="8"/>
    </row>
    <row r="276" spans="3:4" ht="12.75" customHeight="1">
      <c r="C276" s="8"/>
      <c r="D276" s="8"/>
    </row>
    <row r="277" spans="3:4" ht="12.75" customHeight="1">
      <c r="C277" s="8"/>
      <c r="D277" s="8"/>
    </row>
    <row r="278" spans="3:4" ht="12.75" customHeight="1">
      <c r="C278" s="8"/>
      <c r="D278" s="8"/>
    </row>
    <row r="279" spans="3:4" ht="12.75" customHeight="1">
      <c r="C279" s="8"/>
      <c r="D279" s="8"/>
    </row>
    <row r="280" spans="3:4" ht="12.75" customHeight="1">
      <c r="C280" s="8"/>
      <c r="D280" s="8"/>
    </row>
    <row r="281" spans="3:4" ht="12.75" customHeight="1">
      <c r="C281" s="8"/>
      <c r="D281" s="8"/>
    </row>
    <row r="282" spans="3:4" ht="12.75" customHeight="1">
      <c r="C282" s="8"/>
      <c r="D282" s="8"/>
    </row>
    <row r="283" spans="3:4" ht="12.75" customHeight="1">
      <c r="C283" s="8"/>
      <c r="D283" s="8"/>
    </row>
    <row r="284" spans="3:4" ht="12.75" customHeight="1">
      <c r="C284" s="8"/>
      <c r="D284" s="8"/>
    </row>
    <row r="285" spans="3:4" ht="12.75" customHeight="1">
      <c r="C285" s="8"/>
      <c r="D285" s="8"/>
    </row>
    <row r="286" spans="3:4" ht="12.75" customHeight="1">
      <c r="C286" s="8"/>
      <c r="D286" s="8"/>
    </row>
    <row r="287" spans="3:4" ht="12.75" customHeight="1">
      <c r="C287" s="8"/>
      <c r="D287" s="8"/>
    </row>
    <row r="288" spans="3:4" ht="12.75" customHeight="1">
      <c r="C288" s="8"/>
      <c r="D288" s="8"/>
    </row>
    <row r="289" spans="3:4" ht="12.75" customHeight="1">
      <c r="C289" s="8"/>
      <c r="D289" s="8"/>
    </row>
    <row r="290" spans="3:4" ht="12.75" customHeight="1">
      <c r="C290" s="8"/>
      <c r="D290" s="8"/>
    </row>
    <row r="291" spans="3:4" ht="12.75" customHeight="1">
      <c r="C291" s="8"/>
      <c r="D291" s="8"/>
    </row>
    <row r="292" spans="3:4" ht="12.75" customHeight="1">
      <c r="C292" s="8"/>
      <c r="D292" s="8"/>
    </row>
    <row r="293" spans="3:4" ht="12.75" customHeight="1">
      <c r="C293" s="8"/>
      <c r="D293" s="8"/>
    </row>
    <row r="294" spans="3:4" ht="12.75" customHeight="1">
      <c r="C294" s="8"/>
      <c r="D294" s="8"/>
    </row>
    <row r="295" spans="3:4" ht="12.75" customHeight="1">
      <c r="C295" s="8"/>
      <c r="D295" s="8"/>
    </row>
    <row r="296" spans="3:4" ht="12.75" customHeight="1">
      <c r="C296" s="8"/>
      <c r="D296" s="8"/>
    </row>
    <row r="297" spans="3:4" ht="12.75" customHeight="1">
      <c r="C297" s="8"/>
      <c r="D297" s="8"/>
    </row>
    <row r="298" spans="3:4" ht="12.75" customHeight="1">
      <c r="C298" s="8"/>
      <c r="D298" s="8"/>
    </row>
    <row r="299" spans="3:4" ht="12.75" customHeight="1">
      <c r="C299" s="8"/>
      <c r="D299" s="8"/>
    </row>
    <row r="300" spans="3:4" ht="12.75" customHeight="1">
      <c r="C300" s="8"/>
      <c r="D300" s="8"/>
    </row>
    <row r="301" spans="3:4" ht="12.75" customHeight="1">
      <c r="C301" s="8"/>
      <c r="D301" s="8"/>
    </row>
    <row r="302" spans="3:4" ht="12.75" customHeight="1">
      <c r="C302" s="8"/>
      <c r="D302" s="8"/>
    </row>
    <row r="303" spans="3:4" ht="12.75" customHeight="1">
      <c r="C303" s="8"/>
      <c r="D303" s="8"/>
    </row>
    <row r="304" spans="3:4" ht="12.75" customHeight="1">
      <c r="C304" s="8"/>
      <c r="D304" s="8"/>
    </row>
    <row r="305" spans="3:4" ht="12.75" customHeight="1">
      <c r="C305" s="8"/>
      <c r="D305" s="8"/>
    </row>
    <row r="306" spans="3:4" ht="12.75" customHeight="1">
      <c r="C306" s="8"/>
      <c r="D306" s="8"/>
    </row>
    <row r="307" spans="3:4" ht="12.75" customHeight="1">
      <c r="C307" s="8"/>
      <c r="D307" s="8"/>
    </row>
    <row r="308" spans="3:4" ht="12.75" customHeight="1">
      <c r="C308" s="8"/>
      <c r="D308" s="8"/>
    </row>
    <row r="309" spans="3:4" ht="12.75" customHeight="1">
      <c r="C309" s="8"/>
      <c r="D309" s="8"/>
    </row>
    <row r="310" spans="3:4" ht="12.75" customHeight="1">
      <c r="C310" s="8"/>
      <c r="D310" s="8"/>
    </row>
    <row r="311" spans="3:4" ht="12.75" customHeight="1">
      <c r="C311" s="8"/>
      <c r="D311" s="8"/>
    </row>
    <row r="312" spans="3:4" ht="12.75" customHeight="1">
      <c r="C312" s="8"/>
      <c r="D312" s="8"/>
    </row>
    <row r="313" spans="3:4" ht="12.75" customHeight="1">
      <c r="C313" s="8"/>
      <c r="D313" s="8"/>
    </row>
    <row r="314" spans="3:4" ht="12.75" customHeight="1">
      <c r="C314" s="8"/>
      <c r="D314" s="8"/>
    </row>
    <row r="315" spans="3:4" ht="12.75" customHeight="1">
      <c r="C315" s="8"/>
      <c r="D315" s="8"/>
    </row>
    <row r="316" spans="3:4" ht="12.75" customHeight="1">
      <c r="C316" s="8"/>
      <c r="D316" s="8"/>
    </row>
    <row r="317" spans="3:4" ht="12.75" customHeight="1">
      <c r="C317" s="8"/>
      <c r="D317" s="8"/>
    </row>
    <row r="318" spans="3:4" ht="12.75" customHeight="1">
      <c r="C318" s="8"/>
      <c r="D318" s="8"/>
    </row>
    <row r="319" spans="3:4" ht="12.75" customHeight="1">
      <c r="C319" s="8"/>
      <c r="D319" s="8"/>
    </row>
    <row r="320" spans="3:4" ht="12.75" customHeight="1">
      <c r="C320" s="8"/>
      <c r="D320" s="8"/>
    </row>
    <row r="321" spans="3:4" ht="12.75" customHeight="1">
      <c r="C321" s="8"/>
      <c r="D321" s="8"/>
    </row>
    <row r="322" spans="3:4" ht="12.75" customHeight="1">
      <c r="C322" s="8"/>
      <c r="D322" s="8"/>
    </row>
    <row r="323" spans="3:4" ht="12.75" customHeight="1">
      <c r="C323" s="8"/>
      <c r="D323" s="8"/>
    </row>
    <row r="324" spans="3:4" ht="12.75" customHeight="1">
      <c r="C324" s="8"/>
      <c r="D324" s="8"/>
    </row>
    <row r="325" spans="3:4" ht="12.75" customHeight="1">
      <c r="C325" s="8"/>
      <c r="D325" s="8"/>
    </row>
    <row r="326" spans="3:4" ht="12.75" customHeight="1">
      <c r="C326" s="8"/>
      <c r="D326" s="8"/>
    </row>
    <row r="327" spans="3:4" ht="12.75" customHeight="1">
      <c r="C327" s="8"/>
      <c r="D327" s="8"/>
    </row>
    <row r="328" spans="3:4" ht="12.75" customHeight="1">
      <c r="C328" s="8"/>
      <c r="D328" s="8"/>
    </row>
    <row r="329" spans="3:4" ht="12.75" customHeight="1">
      <c r="C329" s="8"/>
      <c r="D329" s="8"/>
    </row>
    <row r="330" spans="3:4" ht="12.75" customHeight="1">
      <c r="C330" s="8"/>
      <c r="D330" s="8"/>
    </row>
    <row r="331" spans="3:4" ht="12.75" customHeight="1">
      <c r="C331" s="8"/>
      <c r="D331" s="8"/>
    </row>
    <row r="332" spans="3:4" ht="12.75" customHeight="1">
      <c r="C332" s="8"/>
      <c r="D332" s="8"/>
    </row>
    <row r="333" spans="3:4" ht="12.75" customHeight="1">
      <c r="C333" s="8"/>
      <c r="D333" s="8"/>
    </row>
    <row r="334" spans="3:4" ht="12.75" customHeight="1">
      <c r="C334" s="8"/>
      <c r="D334" s="8"/>
    </row>
    <row r="335" spans="3:4" ht="12.75" customHeight="1">
      <c r="C335" s="8"/>
      <c r="D335" s="8"/>
    </row>
    <row r="336" spans="3:4" ht="12.75" customHeight="1">
      <c r="C336" s="8"/>
      <c r="D336" s="8"/>
    </row>
    <row r="337" spans="3:4" ht="12.75" customHeight="1">
      <c r="C337" s="8"/>
      <c r="D337" s="8"/>
    </row>
    <row r="338" spans="3:4" ht="12.75" customHeight="1">
      <c r="C338" s="8"/>
      <c r="D338" s="8"/>
    </row>
    <row r="339" spans="3:4" ht="12.75" customHeight="1">
      <c r="C339" s="8"/>
      <c r="D339" s="8"/>
    </row>
    <row r="340" spans="3:4" ht="12.75" customHeight="1">
      <c r="C340" s="8"/>
      <c r="D340" s="8"/>
    </row>
    <row r="341" spans="3:4" ht="12.75" customHeight="1">
      <c r="C341" s="8"/>
      <c r="D341" s="8"/>
    </row>
    <row r="342" spans="3:4" ht="12.75" customHeight="1">
      <c r="C342" s="8"/>
      <c r="D342" s="8"/>
    </row>
    <row r="343" spans="3:4" ht="12.75" customHeight="1">
      <c r="C343" s="8"/>
      <c r="D343" s="8"/>
    </row>
    <row r="344" spans="3:4" ht="12.75" customHeight="1">
      <c r="C344" s="8"/>
      <c r="D344" s="8"/>
    </row>
    <row r="345" spans="3:4" ht="12.75" customHeight="1">
      <c r="C345" s="8"/>
      <c r="D345" s="8"/>
    </row>
    <row r="346" spans="3:4" ht="12.75" customHeight="1">
      <c r="C346" s="8"/>
      <c r="D346" s="8"/>
    </row>
    <row r="347" spans="3:4" ht="12.75" customHeight="1">
      <c r="C347" s="8"/>
      <c r="D347" s="8"/>
    </row>
    <row r="348" spans="3:4" ht="12.75" customHeight="1">
      <c r="C348" s="8"/>
      <c r="D348" s="8"/>
    </row>
    <row r="349" spans="3:4" ht="12.75" customHeight="1">
      <c r="C349" s="8"/>
      <c r="D349" s="8"/>
    </row>
    <row r="350" spans="3:4" ht="12.75" customHeight="1">
      <c r="C350" s="8"/>
      <c r="D350" s="8"/>
    </row>
    <row r="351" spans="3:4" ht="12.75" customHeight="1">
      <c r="C351" s="8"/>
      <c r="D351" s="8"/>
    </row>
    <row r="352" spans="3:4" ht="12.75" customHeight="1">
      <c r="C352" s="8"/>
      <c r="D352" s="8"/>
    </row>
    <row r="353" spans="3:4" ht="12.75" customHeight="1">
      <c r="C353" s="8"/>
      <c r="D353" s="8"/>
    </row>
    <row r="354" spans="3:4" ht="12.75" customHeight="1">
      <c r="C354" s="8"/>
      <c r="D354" s="8"/>
    </row>
    <row r="355" spans="3:4" ht="12.75" customHeight="1">
      <c r="C355" s="8"/>
      <c r="D355" s="8"/>
    </row>
    <row r="356" spans="3:4" ht="12.75" customHeight="1">
      <c r="C356" s="8"/>
      <c r="D356" s="8"/>
    </row>
    <row r="357" spans="3:4" ht="12.75" customHeight="1">
      <c r="C357" s="8"/>
      <c r="D357" s="8"/>
    </row>
    <row r="358" spans="3:4" ht="12.75" customHeight="1">
      <c r="C358" s="8"/>
      <c r="D358" s="8"/>
    </row>
    <row r="359" spans="3:4" ht="12.75" customHeight="1">
      <c r="C359" s="8"/>
      <c r="D359" s="8"/>
    </row>
    <row r="360" spans="3:4" ht="12.75" customHeight="1">
      <c r="C360" s="8"/>
      <c r="D360" s="8"/>
    </row>
    <row r="361" spans="3:4" ht="12.75" customHeight="1">
      <c r="C361" s="8"/>
      <c r="D361" s="8"/>
    </row>
    <row r="362" spans="3:4" ht="12.75" customHeight="1">
      <c r="C362" s="8"/>
      <c r="D362" s="8"/>
    </row>
    <row r="363" spans="3:4" ht="12.75" customHeight="1">
      <c r="C363" s="8"/>
      <c r="D363" s="8"/>
    </row>
    <row r="364" spans="3:4" ht="12.75" customHeight="1">
      <c r="C364" s="8"/>
      <c r="D364" s="8"/>
    </row>
    <row r="365" spans="3:4" ht="12.75" customHeight="1">
      <c r="C365" s="8"/>
      <c r="D365" s="8"/>
    </row>
    <row r="366" spans="3:4" ht="12.75" customHeight="1">
      <c r="C366" s="8"/>
      <c r="D366" s="8"/>
    </row>
    <row r="367" spans="3:4" ht="12.75" customHeight="1">
      <c r="C367" s="8"/>
      <c r="D367" s="8"/>
    </row>
    <row r="368" spans="3:4" ht="12.75" customHeight="1">
      <c r="C368" s="8"/>
      <c r="D368" s="8"/>
    </row>
    <row r="369" spans="3:4" ht="12.75" customHeight="1">
      <c r="C369" s="8"/>
      <c r="D369" s="8"/>
    </row>
    <row r="370" spans="3:4" ht="12.75" customHeight="1">
      <c r="C370" s="8"/>
      <c r="D370" s="8"/>
    </row>
    <row r="371" spans="3:4" ht="12.75" customHeight="1">
      <c r="C371" s="8"/>
      <c r="D371" s="8"/>
    </row>
    <row r="372" spans="3:4" ht="12.75" customHeight="1">
      <c r="C372" s="8"/>
      <c r="D372" s="8"/>
    </row>
    <row r="373" spans="3:4" ht="12.75" customHeight="1">
      <c r="C373" s="8"/>
      <c r="D373" s="8"/>
    </row>
    <row r="374" spans="3:4" ht="12.75" customHeight="1">
      <c r="C374" s="8"/>
      <c r="D374" s="8"/>
    </row>
    <row r="375" spans="3:4" ht="12.75" customHeight="1">
      <c r="C375" s="8"/>
      <c r="D375" s="8"/>
    </row>
    <row r="376" spans="3:4" ht="12.75" customHeight="1">
      <c r="C376" s="8"/>
      <c r="D376" s="8"/>
    </row>
    <row r="377" spans="3:4" ht="12.75" customHeight="1">
      <c r="C377" s="8"/>
      <c r="D377" s="8"/>
    </row>
    <row r="378" spans="3:4" ht="12.75" customHeight="1">
      <c r="C378" s="8"/>
      <c r="D378" s="8"/>
    </row>
    <row r="379" spans="3:4" ht="12.75" customHeight="1">
      <c r="C379" s="8"/>
      <c r="D379" s="8"/>
    </row>
    <row r="380" spans="3:4" ht="12.75" customHeight="1">
      <c r="C380" s="8"/>
      <c r="D380" s="8"/>
    </row>
    <row r="381" spans="3:4" ht="12.75" customHeight="1">
      <c r="C381" s="8"/>
      <c r="D381" s="8"/>
    </row>
    <row r="382" spans="3:4" ht="12.75" customHeight="1">
      <c r="C382" s="8"/>
      <c r="D382" s="8"/>
    </row>
    <row r="383" spans="3:4" ht="12.75" customHeight="1">
      <c r="C383" s="8"/>
      <c r="D383" s="8"/>
    </row>
    <row r="384" spans="3:4" ht="12.75" customHeight="1">
      <c r="C384" s="8"/>
      <c r="D384" s="8"/>
    </row>
    <row r="385" spans="3:4" ht="12.75" customHeight="1">
      <c r="C385" s="8"/>
      <c r="D385" s="8"/>
    </row>
    <row r="386" spans="3:4" ht="12.75" customHeight="1">
      <c r="C386" s="8"/>
      <c r="D386" s="8"/>
    </row>
    <row r="387" spans="3:4" ht="12.75" customHeight="1">
      <c r="C387" s="8"/>
      <c r="D387" s="8"/>
    </row>
    <row r="388" spans="3:4" ht="12.75" customHeight="1">
      <c r="C388" s="8"/>
      <c r="D388" s="8"/>
    </row>
    <row r="389" spans="3:4" ht="12.75" customHeight="1">
      <c r="C389" s="8"/>
      <c r="D389" s="8"/>
    </row>
    <row r="390" spans="3:4" ht="12.75" customHeight="1">
      <c r="C390" s="8"/>
      <c r="D390" s="8"/>
    </row>
    <row r="391" spans="3:4" ht="12.75" customHeight="1">
      <c r="C391" s="8"/>
      <c r="D391" s="8"/>
    </row>
    <row r="392" spans="3:4" ht="12.75" customHeight="1">
      <c r="C392" s="8"/>
      <c r="D392" s="8"/>
    </row>
    <row r="393" spans="3:4" ht="12.75" customHeight="1">
      <c r="C393" s="8"/>
      <c r="D393" s="8"/>
    </row>
    <row r="394" spans="3:4" ht="12.75" customHeight="1">
      <c r="C394" s="8"/>
      <c r="D394" s="8"/>
    </row>
    <row r="395" spans="3:4" ht="12.75" customHeight="1">
      <c r="C395" s="8"/>
      <c r="D395" s="8"/>
    </row>
    <row r="396" spans="3:4" ht="12.75" customHeight="1">
      <c r="C396" s="8"/>
      <c r="D396" s="8"/>
    </row>
    <row r="397" spans="3:4" ht="12.75" customHeight="1">
      <c r="C397" s="8"/>
      <c r="D397" s="8"/>
    </row>
    <row r="398" spans="3:4" ht="12.75" customHeight="1">
      <c r="C398" s="8"/>
      <c r="D398" s="8"/>
    </row>
    <row r="399" spans="3:4" ht="12.75" customHeight="1">
      <c r="C399" s="8"/>
      <c r="D399" s="8"/>
    </row>
    <row r="400" spans="3:4" ht="12.75" customHeight="1">
      <c r="C400" s="8"/>
      <c r="D400" s="8"/>
    </row>
    <row r="401" spans="3:4" ht="12.75" customHeight="1">
      <c r="C401" s="8"/>
      <c r="D401" s="8"/>
    </row>
    <row r="402" spans="3:4" ht="12.75" customHeight="1">
      <c r="C402" s="8"/>
      <c r="D402" s="8"/>
    </row>
    <row r="403" spans="3:4" ht="12.75" customHeight="1">
      <c r="C403" s="8"/>
      <c r="D403" s="8"/>
    </row>
    <row r="404" spans="3:4" ht="12.75" customHeight="1">
      <c r="C404" s="8"/>
      <c r="D404" s="8"/>
    </row>
    <row r="405" spans="3:4" ht="12.75" customHeight="1">
      <c r="C405" s="8"/>
      <c r="D405" s="8"/>
    </row>
    <row r="406" spans="3:4" ht="12.75" customHeight="1">
      <c r="C406" s="8"/>
      <c r="D406" s="8"/>
    </row>
    <row r="407" spans="3:4" ht="12.75" customHeight="1">
      <c r="C407" s="8"/>
      <c r="D407" s="8"/>
    </row>
    <row r="408" spans="3:4" ht="12.75" customHeight="1">
      <c r="C408" s="8"/>
      <c r="D408" s="8"/>
    </row>
    <row r="409" spans="3:4" ht="12.75" customHeight="1">
      <c r="C409" s="8"/>
      <c r="D409" s="8"/>
    </row>
    <row r="410" spans="3:4" ht="12.75" customHeight="1">
      <c r="C410" s="8"/>
      <c r="D410" s="8"/>
    </row>
    <row r="411" spans="3:4" ht="12.75" customHeight="1">
      <c r="C411" s="8"/>
      <c r="D411" s="8"/>
    </row>
    <row r="412" spans="3:4" ht="12.75" customHeight="1">
      <c r="C412" s="8"/>
      <c r="D412" s="8"/>
    </row>
    <row r="413" spans="3:4" ht="12.75" customHeight="1">
      <c r="C413" s="8"/>
      <c r="D413" s="8"/>
    </row>
    <row r="414" spans="3:4" ht="12.75" customHeight="1">
      <c r="C414" s="8"/>
      <c r="D414" s="8"/>
    </row>
    <row r="415" spans="3:4" ht="12.75" customHeight="1">
      <c r="C415" s="8"/>
      <c r="D415" s="8"/>
    </row>
    <row r="416" spans="3:4" ht="12.75" customHeight="1">
      <c r="C416" s="8"/>
      <c r="D416" s="8"/>
    </row>
    <row r="417" spans="3:4" ht="12.75" customHeight="1">
      <c r="C417" s="8"/>
      <c r="D417" s="8"/>
    </row>
    <row r="418" spans="3:4" ht="12.75" customHeight="1">
      <c r="C418" s="8"/>
      <c r="D418" s="8"/>
    </row>
    <row r="419" spans="3:4" ht="12.75" customHeight="1">
      <c r="C419" s="8"/>
      <c r="D419" s="8"/>
    </row>
    <row r="420" spans="3:4" ht="12.75" customHeight="1">
      <c r="C420" s="8"/>
      <c r="D420" s="8"/>
    </row>
    <row r="421" spans="3:4" ht="12.75" customHeight="1">
      <c r="C421" s="8"/>
      <c r="D421" s="8"/>
    </row>
    <row r="422" spans="3:4" ht="12.75" customHeight="1">
      <c r="C422" s="8"/>
      <c r="D422" s="8"/>
    </row>
    <row r="423" spans="3:4" ht="12.75" customHeight="1">
      <c r="C423" s="8"/>
      <c r="D423" s="8"/>
    </row>
    <row r="424" spans="3:4" ht="12.75" customHeight="1">
      <c r="C424" s="8"/>
      <c r="D424" s="8"/>
    </row>
    <row r="425" spans="3:4" ht="12.75" customHeight="1">
      <c r="C425" s="8"/>
      <c r="D425" s="8"/>
    </row>
    <row r="426" spans="3:4" ht="12.75" customHeight="1">
      <c r="C426" s="8"/>
      <c r="D426" s="8"/>
    </row>
    <row r="427" spans="3:4" ht="12.75" customHeight="1">
      <c r="C427" s="8"/>
      <c r="D427" s="8"/>
    </row>
    <row r="428" spans="3:4" ht="12.75" customHeight="1">
      <c r="C428" s="8"/>
      <c r="D428" s="8"/>
    </row>
    <row r="429" spans="3:4" ht="12.75" customHeight="1">
      <c r="C429" s="8"/>
      <c r="D429" s="8"/>
    </row>
    <row r="430" spans="3:4" ht="12.75" customHeight="1">
      <c r="C430" s="8"/>
      <c r="D430" s="8"/>
    </row>
    <row r="431" spans="3:4" ht="12.75" customHeight="1">
      <c r="C431" s="8"/>
      <c r="D431" s="8"/>
    </row>
    <row r="432" spans="3:4" ht="12.75" customHeight="1">
      <c r="C432" s="8"/>
      <c r="D432" s="8"/>
    </row>
    <row r="433" spans="3:4" ht="12.75" customHeight="1">
      <c r="C433" s="8"/>
      <c r="D433" s="8"/>
    </row>
    <row r="434" spans="3:4" ht="12.75" customHeight="1">
      <c r="C434" s="8"/>
      <c r="D434" s="8"/>
    </row>
    <row r="435" spans="3:4" ht="12.75" customHeight="1">
      <c r="C435" s="8"/>
      <c r="D435" s="8"/>
    </row>
    <row r="436" spans="3:4" ht="12.75" customHeight="1">
      <c r="C436" s="8"/>
      <c r="D436" s="8"/>
    </row>
    <row r="437" spans="3:4" ht="12.75" customHeight="1">
      <c r="C437" s="8"/>
      <c r="D437" s="8"/>
    </row>
    <row r="438" spans="3:4" ht="12.75" customHeight="1">
      <c r="C438" s="8"/>
      <c r="D438" s="8"/>
    </row>
    <row r="439" spans="3:4" ht="12.75" customHeight="1">
      <c r="C439" s="8"/>
      <c r="D439" s="8"/>
    </row>
    <row r="440" spans="3:4" ht="12.75" customHeight="1">
      <c r="C440" s="8"/>
      <c r="D440" s="8"/>
    </row>
    <row r="441" spans="3:4" ht="12.75" customHeight="1">
      <c r="C441" s="8"/>
      <c r="D441" s="8"/>
    </row>
    <row r="442" spans="3:4" ht="12.75" customHeight="1">
      <c r="C442" s="8"/>
      <c r="D442" s="8"/>
    </row>
    <row r="443" spans="3:4" ht="12.75" customHeight="1">
      <c r="C443" s="8"/>
      <c r="D443" s="8"/>
    </row>
    <row r="444" spans="3:4" ht="12.75" customHeight="1">
      <c r="C444" s="8"/>
      <c r="D444" s="8"/>
    </row>
    <row r="445" spans="3:4" ht="12.75" customHeight="1">
      <c r="C445" s="8"/>
      <c r="D445" s="8"/>
    </row>
    <row r="446" spans="3:4" ht="12.75" customHeight="1">
      <c r="C446" s="8"/>
      <c r="D446" s="8"/>
    </row>
    <row r="447" spans="3:4" ht="12.75" customHeight="1">
      <c r="C447" s="8"/>
      <c r="D447" s="8"/>
    </row>
    <row r="448" spans="3:4" ht="12.75" customHeight="1">
      <c r="C448" s="8"/>
      <c r="D448" s="8"/>
    </row>
    <row r="449" spans="3:4" ht="12.75" customHeight="1">
      <c r="C449" s="8"/>
      <c r="D449" s="8"/>
    </row>
    <row r="450" spans="3:4" ht="12.75" customHeight="1">
      <c r="C450" s="8"/>
      <c r="D450" s="8"/>
    </row>
    <row r="451" spans="3:4" ht="12.75" customHeight="1">
      <c r="C451" s="8"/>
      <c r="D451" s="8"/>
    </row>
    <row r="452" spans="3:4" ht="12.75" customHeight="1">
      <c r="C452" s="8"/>
      <c r="D452" s="8"/>
    </row>
    <row r="453" spans="3:4" ht="12.75" customHeight="1">
      <c r="C453" s="8"/>
      <c r="D453" s="8"/>
    </row>
    <row r="454" spans="3:4" ht="12.75" customHeight="1">
      <c r="C454" s="8"/>
      <c r="D454" s="8"/>
    </row>
    <row r="455" spans="3:4" ht="12.75" customHeight="1">
      <c r="C455" s="8"/>
      <c r="D455" s="8"/>
    </row>
    <row r="456" spans="3:4" ht="12.75" customHeight="1">
      <c r="C456" s="8"/>
      <c r="D456" s="8"/>
    </row>
    <row r="457" spans="3:4" ht="12.75" customHeight="1">
      <c r="C457" s="8"/>
      <c r="D457" s="8"/>
    </row>
    <row r="458" spans="3:4" ht="12.75" customHeight="1">
      <c r="C458" s="8"/>
      <c r="D458" s="8"/>
    </row>
    <row r="459" spans="3:4" ht="12.75" customHeight="1">
      <c r="C459" s="8"/>
      <c r="D459" s="8"/>
    </row>
    <row r="460" spans="3:4" ht="12.75" customHeight="1">
      <c r="C460" s="8"/>
      <c r="D460" s="8"/>
    </row>
    <row r="461" spans="3:4" ht="12.75" customHeight="1">
      <c r="C461" s="8"/>
      <c r="D461" s="8"/>
    </row>
    <row r="462" spans="3:4" ht="12.75" customHeight="1">
      <c r="C462" s="8"/>
      <c r="D462" s="8"/>
    </row>
    <row r="463" spans="3:4" ht="12.75" customHeight="1">
      <c r="C463" s="8"/>
      <c r="D463" s="8"/>
    </row>
    <row r="464" spans="3:4" ht="12.75" customHeight="1">
      <c r="C464" s="8"/>
      <c r="D464" s="8"/>
    </row>
    <row r="465" spans="3:4" ht="12.75" customHeight="1">
      <c r="C465" s="8"/>
      <c r="D465" s="8"/>
    </row>
    <row r="466" spans="3:4" ht="12.75" customHeight="1">
      <c r="C466" s="8"/>
      <c r="D466" s="8"/>
    </row>
    <row r="467" spans="3:4" ht="12.75" customHeight="1">
      <c r="C467" s="8"/>
      <c r="D467" s="8"/>
    </row>
    <row r="468" spans="3:4" ht="12.75" customHeight="1">
      <c r="C468" s="8"/>
      <c r="D468" s="8"/>
    </row>
    <row r="469" spans="3:4" ht="12.75" customHeight="1">
      <c r="C469" s="8"/>
      <c r="D469" s="8"/>
    </row>
    <row r="470" spans="3:4" ht="12.75" customHeight="1">
      <c r="C470" s="8"/>
      <c r="D470" s="8"/>
    </row>
    <row r="471" spans="3:4" ht="12.75" customHeight="1">
      <c r="C471" s="8"/>
      <c r="D471" s="8"/>
    </row>
    <row r="472" spans="3:4" ht="12.75" customHeight="1">
      <c r="C472" s="8"/>
      <c r="D472" s="8"/>
    </row>
    <row r="473" spans="3:4" ht="12.75" customHeight="1">
      <c r="C473" s="8"/>
      <c r="D473" s="8"/>
    </row>
    <row r="474" spans="3:4" ht="12.75" customHeight="1">
      <c r="C474" s="8"/>
      <c r="D474" s="8"/>
    </row>
    <row r="475" spans="3:4" ht="12.75" customHeight="1">
      <c r="C475" s="8"/>
      <c r="D475" s="8"/>
    </row>
    <row r="476" spans="3:4" ht="12.75" customHeight="1">
      <c r="C476" s="8"/>
      <c r="D476" s="8"/>
    </row>
    <row r="477" spans="3:4" ht="12.75" customHeight="1">
      <c r="C477" s="8"/>
      <c r="D477" s="8"/>
    </row>
    <row r="478" spans="3:4" ht="12.75" customHeight="1">
      <c r="C478" s="8"/>
      <c r="D478" s="8"/>
    </row>
    <row r="479" spans="3:4" ht="12.75" customHeight="1">
      <c r="C479" s="8"/>
      <c r="D479" s="8"/>
    </row>
    <row r="480" spans="3:4" ht="12.75" customHeight="1">
      <c r="C480" s="8"/>
      <c r="D480" s="8"/>
    </row>
    <row r="481" spans="3:4" ht="12.75" customHeight="1">
      <c r="C481" s="8"/>
      <c r="D481" s="8"/>
    </row>
    <row r="482" spans="3:4" ht="12.75" customHeight="1">
      <c r="C482" s="8"/>
      <c r="D482" s="8"/>
    </row>
    <row r="483" spans="3:4" ht="12.75" customHeight="1">
      <c r="C483" s="8"/>
      <c r="D483" s="8"/>
    </row>
    <row r="484" spans="3:4" ht="12.75" customHeight="1">
      <c r="C484" s="8"/>
      <c r="D484" s="8"/>
    </row>
    <row r="485" spans="3:4" ht="12.75" customHeight="1">
      <c r="C485" s="8"/>
      <c r="D485" s="8"/>
    </row>
    <row r="486" spans="3:4" ht="12.75" customHeight="1">
      <c r="C486" s="8"/>
      <c r="D486" s="8"/>
    </row>
    <row r="487" spans="3:4" ht="12.75" customHeight="1">
      <c r="C487" s="8"/>
      <c r="D487" s="8"/>
    </row>
    <row r="488" spans="3:4" ht="12.75" customHeight="1">
      <c r="C488" s="8"/>
      <c r="D488" s="8"/>
    </row>
    <row r="489" spans="3:4" ht="12.75" customHeight="1">
      <c r="C489" s="8"/>
      <c r="D489" s="8"/>
    </row>
    <row r="490" spans="3:4" ht="12.75" customHeight="1">
      <c r="C490" s="8"/>
      <c r="D490" s="8"/>
    </row>
    <row r="491" spans="3:4" ht="12.75" customHeight="1">
      <c r="C491" s="8"/>
      <c r="D491" s="8"/>
    </row>
    <row r="492" spans="3:4" ht="12.75" customHeight="1">
      <c r="C492" s="8"/>
      <c r="D492" s="8"/>
    </row>
    <row r="493" spans="3:4" ht="12.75" customHeight="1">
      <c r="C493" s="8"/>
      <c r="D493" s="8"/>
    </row>
    <row r="494" spans="3:4" ht="12.75" customHeight="1">
      <c r="C494" s="8"/>
      <c r="D494" s="8"/>
    </row>
    <row r="495" spans="3:4" ht="12.75" customHeight="1">
      <c r="C495" s="8"/>
      <c r="D495" s="8"/>
    </row>
    <row r="496" spans="3:4" ht="12.75" customHeight="1">
      <c r="C496" s="8"/>
      <c r="D496" s="8"/>
    </row>
    <row r="497" spans="3:4" ht="12.75" customHeight="1">
      <c r="C497" s="8"/>
      <c r="D497" s="8"/>
    </row>
    <row r="498" spans="3:4" ht="12.75" customHeight="1">
      <c r="C498" s="8"/>
      <c r="D498" s="8"/>
    </row>
    <row r="499" spans="3:4" ht="12.75" customHeight="1">
      <c r="C499" s="8"/>
      <c r="D499" s="8"/>
    </row>
    <row r="500" spans="3:4" ht="12.75" customHeight="1">
      <c r="C500" s="8"/>
      <c r="D500" s="8"/>
    </row>
    <row r="501" spans="3:4" ht="12.75" customHeight="1">
      <c r="C501" s="8"/>
      <c r="D501" s="8"/>
    </row>
    <row r="502" spans="3:4" ht="12.75" customHeight="1">
      <c r="C502" s="8"/>
      <c r="D502" s="8"/>
    </row>
    <row r="503" spans="3:4" ht="12.75" customHeight="1">
      <c r="C503" s="8"/>
      <c r="D503" s="8"/>
    </row>
    <row r="504" spans="3:4" ht="12.75" customHeight="1">
      <c r="C504" s="8"/>
      <c r="D504" s="8"/>
    </row>
    <row r="505" spans="3:4" ht="12.75" customHeight="1">
      <c r="C505" s="8"/>
      <c r="D505" s="8"/>
    </row>
    <row r="506" spans="3:4" ht="12.75" customHeight="1">
      <c r="C506" s="8"/>
      <c r="D506" s="8"/>
    </row>
    <row r="507" spans="3:4" ht="12.75" customHeight="1">
      <c r="C507" s="8"/>
      <c r="D507" s="8"/>
    </row>
    <row r="508" spans="3:4" ht="12.75" customHeight="1">
      <c r="C508" s="8"/>
      <c r="D508" s="8"/>
    </row>
    <row r="509" spans="3:4" ht="12.75" customHeight="1">
      <c r="C509" s="8"/>
      <c r="D509" s="8"/>
    </row>
    <row r="510" spans="3:4" ht="12.75" customHeight="1">
      <c r="C510" s="8"/>
      <c r="D510" s="8"/>
    </row>
    <row r="511" spans="3:4" ht="12.75" customHeight="1">
      <c r="C511" s="8"/>
      <c r="D511" s="8"/>
    </row>
    <row r="512" spans="3:4" ht="12.75" customHeight="1">
      <c r="C512" s="8"/>
      <c r="D512" s="8"/>
    </row>
    <row r="513" spans="3:4" ht="12.75" customHeight="1">
      <c r="C513" s="8"/>
      <c r="D513" s="8"/>
    </row>
    <row r="514" spans="3:4" ht="12.75" customHeight="1">
      <c r="C514" s="8"/>
      <c r="D514" s="8"/>
    </row>
    <row r="515" spans="3:4" ht="12.75" customHeight="1">
      <c r="C515" s="8"/>
      <c r="D515" s="8"/>
    </row>
    <row r="516" spans="3:4" ht="12.75" customHeight="1">
      <c r="C516" s="8"/>
      <c r="D516" s="8"/>
    </row>
    <row r="517" spans="3:4" ht="12.75" customHeight="1">
      <c r="C517" s="8"/>
      <c r="D517" s="8"/>
    </row>
    <row r="518" spans="3:4" ht="12.75" customHeight="1">
      <c r="C518" s="8"/>
      <c r="D518" s="8"/>
    </row>
    <row r="519" spans="3:4" ht="12.75" customHeight="1">
      <c r="C519" s="8"/>
      <c r="D519" s="8"/>
    </row>
    <row r="520" spans="3:4" ht="12.75" customHeight="1">
      <c r="C520" s="8"/>
      <c r="D520" s="8"/>
    </row>
    <row r="521" spans="3:4" ht="12.75" customHeight="1">
      <c r="C521" s="8"/>
      <c r="D521" s="8"/>
    </row>
    <row r="522" spans="3:4" ht="12.75" customHeight="1">
      <c r="C522" s="8"/>
      <c r="D522" s="8"/>
    </row>
    <row r="523" spans="3:4" ht="12.75" customHeight="1">
      <c r="C523" s="8"/>
      <c r="D523" s="8"/>
    </row>
    <row r="524" spans="3:4" ht="12.75" customHeight="1">
      <c r="C524" s="8"/>
      <c r="D524" s="8"/>
    </row>
    <row r="525" spans="3:4" ht="12.75" customHeight="1">
      <c r="C525" s="8"/>
      <c r="D525" s="8"/>
    </row>
    <row r="526" spans="3:4" ht="12.75" customHeight="1">
      <c r="C526" s="8"/>
      <c r="D526" s="8"/>
    </row>
    <row r="527" spans="3:4" ht="12.75" customHeight="1">
      <c r="C527" s="8"/>
      <c r="D527" s="8"/>
    </row>
    <row r="528" spans="3:4" ht="12.75" customHeight="1">
      <c r="C528" s="8"/>
      <c r="D528" s="8"/>
    </row>
    <row r="529" spans="3:4" ht="12.75" customHeight="1">
      <c r="C529" s="8"/>
      <c r="D529" s="8"/>
    </row>
    <row r="530" spans="3:4" ht="12.75" customHeight="1">
      <c r="C530" s="8"/>
      <c r="D530" s="8"/>
    </row>
    <row r="531" spans="3:4" ht="12.75" customHeight="1">
      <c r="C531" s="8"/>
      <c r="D531" s="8"/>
    </row>
    <row r="532" spans="3:4" ht="12.75" customHeight="1">
      <c r="C532" s="8"/>
      <c r="D532" s="8"/>
    </row>
    <row r="533" spans="3:4" ht="12.75" customHeight="1">
      <c r="C533" s="8"/>
      <c r="D533" s="8"/>
    </row>
    <row r="534" spans="3:4" ht="12.75" customHeight="1">
      <c r="C534" s="8"/>
      <c r="D534" s="8"/>
    </row>
    <row r="535" spans="3:4" ht="12.75" customHeight="1">
      <c r="C535" s="8"/>
      <c r="D535" s="8"/>
    </row>
    <row r="536" spans="3:4" ht="12.75" customHeight="1">
      <c r="C536" s="8"/>
      <c r="D536" s="8"/>
    </row>
    <row r="537" spans="3:4" ht="12.75" customHeight="1">
      <c r="C537" s="8"/>
      <c r="D537" s="8"/>
    </row>
    <row r="538" spans="3:4" ht="12.75" customHeight="1">
      <c r="C538" s="8"/>
      <c r="D538" s="8"/>
    </row>
    <row r="539" spans="3:4" ht="12.75" customHeight="1">
      <c r="C539" s="8"/>
      <c r="D539" s="8"/>
    </row>
    <row r="540" spans="3:4" ht="12.75" customHeight="1">
      <c r="C540" s="8"/>
      <c r="D540" s="8"/>
    </row>
    <row r="541" spans="3:4" ht="12.75" customHeight="1">
      <c r="C541" s="8"/>
      <c r="D541" s="8"/>
    </row>
    <row r="542" spans="3:4" ht="12.75" customHeight="1">
      <c r="C542" s="8"/>
      <c r="D542" s="8"/>
    </row>
    <row r="543" spans="3:4" ht="12.75" customHeight="1">
      <c r="C543" s="8"/>
      <c r="D543" s="8"/>
    </row>
    <row r="544" spans="3:4" ht="12.75" customHeight="1">
      <c r="C544" s="8"/>
      <c r="D544" s="8"/>
    </row>
    <row r="545" spans="3:4" ht="12.75" customHeight="1">
      <c r="C545" s="8"/>
      <c r="D545" s="8"/>
    </row>
    <row r="546" spans="3:4" ht="12.75" customHeight="1">
      <c r="C546" s="8"/>
      <c r="D546" s="8"/>
    </row>
    <row r="547" spans="3:4" ht="12.75" customHeight="1">
      <c r="C547" s="8"/>
      <c r="D547" s="8"/>
    </row>
    <row r="548" spans="3:4" ht="12.75" customHeight="1">
      <c r="C548" s="8"/>
      <c r="D548" s="8"/>
    </row>
    <row r="549" spans="3:4" ht="12.75" customHeight="1">
      <c r="C549" s="8"/>
      <c r="D549" s="8"/>
    </row>
    <row r="550" spans="3:4" ht="12.75" customHeight="1">
      <c r="C550" s="8"/>
      <c r="D550" s="8"/>
    </row>
    <row r="551" spans="3:4" ht="12.75" customHeight="1">
      <c r="C551" s="8"/>
      <c r="D551" s="8"/>
    </row>
    <row r="552" spans="3:4" ht="12.75" customHeight="1">
      <c r="C552" s="8"/>
      <c r="D552" s="8"/>
    </row>
    <row r="553" spans="3:4" ht="12.75" customHeight="1">
      <c r="C553" s="8"/>
      <c r="D553" s="8"/>
    </row>
    <row r="554" spans="3:4" ht="12.75" customHeight="1">
      <c r="C554" s="8"/>
      <c r="D554" s="8"/>
    </row>
    <row r="555" spans="3:4" ht="12.75" customHeight="1">
      <c r="C555" s="8"/>
      <c r="D555" s="8"/>
    </row>
    <row r="556" spans="3:4" ht="12.75" customHeight="1">
      <c r="C556" s="8"/>
      <c r="D556" s="8"/>
    </row>
    <row r="557" spans="3:4" ht="12.75" customHeight="1">
      <c r="C557" s="8"/>
      <c r="D557" s="8"/>
    </row>
    <row r="558" spans="3:4" ht="12.75" customHeight="1">
      <c r="C558" s="8"/>
      <c r="D558" s="8"/>
    </row>
    <row r="559" spans="3:4" ht="12.75" customHeight="1">
      <c r="C559" s="8"/>
      <c r="D559" s="8"/>
    </row>
    <row r="560" spans="3:4" ht="12.75" customHeight="1">
      <c r="C560" s="8"/>
      <c r="D560" s="8"/>
    </row>
    <row r="561" spans="3:4" ht="12.75" customHeight="1">
      <c r="C561" s="8"/>
      <c r="D561" s="8"/>
    </row>
    <row r="562" spans="3:4" ht="12.75" customHeight="1">
      <c r="C562" s="8"/>
      <c r="D562" s="8"/>
    </row>
    <row r="563" spans="3:4" ht="12.75" customHeight="1">
      <c r="C563" s="8"/>
      <c r="D563" s="8"/>
    </row>
    <row r="564" spans="3:4" ht="12.75" customHeight="1">
      <c r="C564" s="8"/>
      <c r="D564" s="8"/>
    </row>
    <row r="565" spans="3:4" ht="12.75" customHeight="1">
      <c r="C565" s="8"/>
      <c r="D565" s="8"/>
    </row>
    <row r="566" spans="3:4" ht="12.75" customHeight="1">
      <c r="C566" s="8"/>
      <c r="D566" s="8"/>
    </row>
    <row r="567" spans="3:4" ht="12.75" customHeight="1">
      <c r="C567" s="8"/>
      <c r="D567" s="8"/>
    </row>
    <row r="568" spans="3:4" ht="12.75" customHeight="1">
      <c r="C568" s="8"/>
      <c r="D568" s="8"/>
    </row>
    <row r="569" spans="3:4" ht="12.75" customHeight="1">
      <c r="C569" s="8"/>
      <c r="D569" s="8"/>
    </row>
    <row r="570" spans="3:4" ht="12.75" customHeight="1">
      <c r="C570" s="8"/>
      <c r="D570" s="8"/>
    </row>
    <row r="571" spans="3:4" ht="12.75" customHeight="1">
      <c r="C571" s="8"/>
      <c r="D571" s="8"/>
    </row>
    <row r="572" spans="3:4" ht="12.75" customHeight="1">
      <c r="C572" s="8"/>
      <c r="D572" s="8"/>
    </row>
    <row r="573" spans="3:4" ht="12.75" customHeight="1">
      <c r="C573" s="8"/>
      <c r="D573" s="8"/>
    </row>
    <row r="574" spans="3:4" ht="12.75" customHeight="1">
      <c r="C574" s="8"/>
      <c r="D574" s="8"/>
    </row>
    <row r="575" spans="3:4" ht="12.75" customHeight="1">
      <c r="C575" s="8"/>
      <c r="D575" s="8"/>
    </row>
    <row r="576" spans="3:4" ht="12.75" customHeight="1">
      <c r="C576" s="8"/>
      <c r="D576" s="8"/>
    </row>
    <row r="577" spans="3:4" ht="12.75" customHeight="1">
      <c r="C577" s="8"/>
      <c r="D577" s="8"/>
    </row>
    <row r="578" spans="3:4" ht="12.75" customHeight="1">
      <c r="C578" s="8"/>
      <c r="D578" s="8"/>
    </row>
    <row r="579" spans="3:4" ht="12.75" customHeight="1">
      <c r="C579" s="8"/>
      <c r="D579" s="8"/>
    </row>
    <row r="580" spans="3:4" ht="12.75" customHeight="1">
      <c r="C580" s="8"/>
      <c r="D580" s="8"/>
    </row>
    <row r="581" spans="3:4" ht="12.75" customHeight="1">
      <c r="C581" s="8"/>
      <c r="D581" s="8"/>
    </row>
    <row r="582" spans="3:4" ht="12.75" customHeight="1">
      <c r="C582" s="8"/>
      <c r="D582" s="8"/>
    </row>
    <row r="583" spans="3:4" ht="12.75" customHeight="1">
      <c r="C583" s="8"/>
      <c r="D583" s="8"/>
    </row>
    <row r="584" spans="3:4" ht="12.75" customHeight="1">
      <c r="C584" s="8"/>
      <c r="D584" s="8"/>
    </row>
    <row r="585" spans="3:4" ht="12.75" customHeight="1">
      <c r="C585" s="8"/>
      <c r="D585" s="8"/>
    </row>
    <row r="586" spans="3:4" ht="12.75" customHeight="1">
      <c r="C586" s="8"/>
      <c r="D586" s="8"/>
    </row>
    <row r="587" spans="3:4" ht="12.75" customHeight="1">
      <c r="C587" s="8"/>
      <c r="D587" s="8"/>
    </row>
    <row r="588" spans="3:4" ht="12.75" customHeight="1">
      <c r="C588" s="8"/>
      <c r="D588" s="8"/>
    </row>
    <row r="589" spans="3:4" ht="12.75" customHeight="1">
      <c r="C589" s="8"/>
      <c r="D589" s="8"/>
    </row>
    <row r="590" spans="3:4" ht="12.75" customHeight="1">
      <c r="C590" s="8"/>
      <c r="D590" s="8"/>
    </row>
    <row r="591" spans="3:4" ht="12.75" customHeight="1">
      <c r="C591" s="8"/>
      <c r="D591" s="8"/>
    </row>
    <row r="592" spans="3:4" ht="12.75" customHeight="1">
      <c r="C592" s="8"/>
      <c r="D592" s="8"/>
    </row>
    <row r="593" spans="3:4" ht="12.75" customHeight="1">
      <c r="C593" s="8"/>
      <c r="D593" s="8"/>
    </row>
    <row r="594" spans="3:4" ht="12.75" customHeight="1">
      <c r="C594" s="8"/>
      <c r="D594" s="8"/>
    </row>
    <row r="595" spans="3:4" ht="12.75" customHeight="1">
      <c r="C595" s="8"/>
      <c r="D595" s="8"/>
    </row>
    <row r="596" spans="3:4" ht="12.75" customHeight="1">
      <c r="C596" s="8"/>
      <c r="D596" s="8"/>
    </row>
    <row r="597" spans="3:4" ht="12.75" customHeight="1">
      <c r="C597" s="8"/>
      <c r="D597" s="8"/>
    </row>
    <row r="598" spans="3:4" ht="12.75" customHeight="1">
      <c r="C598" s="8"/>
      <c r="D598" s="8"/>
    </row>
    <row r="599" spans="3:4" ht="12.75" customHeight="1">
      <c r="C599" s="8"/>
      <c r="D599" s="8"/>
    </row>
    <row r="600" spans="3:4" ht="12.75" customHeight="1">
      <c r="C600" s="8"/>
      <c r="D600" s="8"/>
    </row>
    <row r="601" spans="3:4" ht="12.75" customHeight="1">
      <c r="C601" s="8"/>
      <c r="D601" s="8"/>
    </row>
    <row r="602" spans="3:4" ht="12.75" customHeight="1">
      <c r="C602" s="8"/>
      <c r="D602" s="8"/>
    </row>
    <row r="603" spans="3:4" ht="12.75" customHeight="1">
      <c r="C603" s="8"/>
      <c r="D603" s="8"/>
    </row>
    <row r="604" spans="3:4" ht="12.75" customHeight="1">
      <c r="C604" s="8"/>
      <c r="D604" s="8"/>
    </row>
    <row r="605" spans="3:4" ht="12.75" customHeight="1">
      <c r="C605" s="8"/>
      <c r="D605" s="8"/>
    </row>
    <row r="606" spans="3:4" ht="12.75" customHeight="1">
      <c r="C606" s="8"/>
      <c r="D606" s="8"/>
    </row>
    <row r="607" spans="3:4" ht="12.75" customHeight="1">
      <c r="C607" s="8"/>
      <c r="D607" s="8"/>
    </row>
    <row r="608" spans="3:4" ht="12.75" customHeight="1">
      <c r="C608" s="8"/>
      <c r="D608" s="8"/>
    </row>
    <row r="609" spans="3:4" ht="12.75" customHeight="1">
      <c r="C609" s="8"/>
      <c r="D609" s="8"/>
    </row>
    <row r="610" spans="3:4" ht="12.75" customHeight="1">
      <c r="C610" s="8"/>
      <c r="D610" s="8"/>
    </row>
    <row r="611" spans="3:4" ht="12.75" customHeight="1">
      <c r="C611" s="8"/>
      <c r="D611" s="8"/>
    </row>
    <row r="612" spans="3:4" ht="12.75" customHeight="1">
      <c r="C612" s="8"/>
      <c r="D612" s="8"/>
    </row>
    <row r="613" spans="3:4" ht="12.75" customHeight="1">
      <c r="C613" s="8"/>
      <c r="D613" s="8"/>
    </row>
    <row r="614" spans="3:4" ht="12.75" customHeight="1">
      <c r="C614" s="8"/>
      <c r="D614" s="8"/>
    </row>
    <row r="615" spans="3:4" ht="12.75" customHeight="1">
      <c r="C615" s="8"/>
      <c r="D615" s="8"/>
    </row>
    <row r="616" spans="3:4" ht="12.75" customHeight="1">
      <c r="C616" s="8"/>
      <c r="D616" s="8"/>
    </row>
    <row r="617" spans="3:4" ht="12.75" customHeight="1">
      <c r="C617" s="8"/>
      <c r="D617" s="8"/>
    </row>
    <row r="618" spans="3:4" ht="12.75" customHeight="1">
      <c r="C618" s="8"/>
      <c r="D618" s="8"/>
    </row>
    <row r="619" spans="3:4" ht="12.75" customHeight="1">
      <c r="C619" s="8"/>
      <c r="D619" s="8"/>
    </row>
    <row r="620" spans="3:4" ht="12.75" customHeight="1">
      <c r="C620" s="8"/>
      <c r="D620" s="8"/>
    </row>
    <row r="621" spans="3:4" ht="12.75" customHeight="1">
      <c r="C621" s="8"/>
      <c r="D621" s="8"/>
    </row>
    <row r="622" spans="3:4" ht="12.75" customHeight="1">
      <c r="C622" s="8"/>
      <c r="D622" s="8"/>
    </row>
    <row r="623" spans="3:4" ht="12.75" customHeight="1">
      <c r="C623" s="8"/>
      <c r="D623" s="8"/>
    </row>
    <row r="624" spans="3:4" ht="12.75" customHeight="1">
      <c r="C624" s="8"/>
      <c r="D624" s="8"/>
    </row>
    <row r="625" spans="3:4" ht="12.75" customHeight="1">
      <c r="C625" s="8"/>
      <c r="D625" s="8"/>
    </row>
    <row r="626" spans="3:4" ht="12.75" customHeight="1">
      <c r="C626" s="8"/>
      <c r="D626" s="8"/>
    </row>
    <row r="627" spans="3:4" ht="12.75" customHeight="1">
      <c r="C627" s="8"/>
      <c r="D627" s="8"/>
    </row>
    <row r="628" spans="3:4" ht="12.75" customHeight="1">
      <c r="C628" s="8"/>
      <c r="D628" s="8"/>
    </row>
    <row r="629" spans="3:4" ht="12.75" customHeight="1">
      <c r="C629" s="8"/>
      <c r="D629" s="8"/>
    </row>
    <row r="630" spans="3:4" ht="12.75" customHeight="1">
      <c r="C630" s="8"/>
      <c r="D630" s="8"/>
    </row>
    <row r="631" spans="3:4" ht="12.75" customHeight="1">
      <c r="C631" s="8"/>
      <c r="D631" s="8"/>
    </row>
    <row r="632" spans="3:4" ht="12.75" customHeight="1">
      <c r="C632" s="8"/>
      <c r="D632" s="8"/>
    </row>
    <row r="633" spans="3:4" ht="12.75" customHeight="1">
      <c r="C633" s="8"/>
      <c r="D633" s="8"/>
    </row>
    <row r="634" spans="3:4" ht="12.75" customHeight="1">
      <c r="C634" s="8"/>
      <c r="D634" s="8"/>
    </row>
    <row r="635" spans="3:4" ht="12.75" customHeight="1">
      <c r="C635" s="8"/>
      <c r="D635" s="8"/>
    </row>
    <row r="636" spans="3:4" ht="12.75" customHeight="1">
      <c r="C636" s="8"/>
      <c r="D636" s="8"/>
    </row>
    <row r="637" spans="3:4" ht="12.75" customHeight="1">
      <c r="C637" s="8"/>
      <c r="D637" s="8"/>
    </row>
    <row r="638" spans="3:4" ht="12.75" customHeight="1">
      <c r="C638" s="8"/>
      <c r="D638" s="8"/>
    </row>
    <row r="639" spans="3:4" ht="12.75" customHeight="1">
      <c r="C639" s="8"/>
      <c r="D639" s="8"/>
    </row>
    <row r="640" spans="3:4" ht="12.75" customHeight="1">
      <c r="C640" s="8"/>
      <c r="D640" s="8"/>
    </row>
    <row r="641" spans="3:4" ht="12.75" customHeight="1">
      <c r="C641" s="8"/>
      <c r="D641" s="8"/>
    </row>
    <row r="642" spans="3:4" ht="12.75" customHeight="1">
      <c r="C642" s="8"/>
      <c r="D642" s="8"/>
    </row>
    <row r="643" spans="3:4" ht="12.75" customHeight="1">
      <c r="C643" s="8"/>
      <c r="D643" s="8"/>
    </row>
    <row r="644" spans="3:4" ht="12.75" customHeight="1">
      <c r="C644" s="8"/>
      <c r="D644" s="8"/>
    </row>
    <row r="645" spans="3:4" ht="12.75" customHeight="1">
      <c r="C645" s="8"/>
      <c r="D645" s="8"/>
    </row>
    <row r="646" spans="3:4" ht="12.75" customHeight="1">
      <c r="C646" s="8"/>
      <c r="D646" s="8"/>
    </row>
    <row r="647" spans="3:4" ht="12.75" customHeight="1">
      <c r="C647" s="8"/>
      <c r="D647" s="8"/>
    </row>
    <row r="648" spans="3:4" ht="12.75" customHeight="1">
      <c r="C648" s="8"/>
      <c r="D648" s="8"/>
    </row>
    <row r="649" spans="3:4" ht="12.75" customHeight="1">
      <c r="C649" s="8"/>
      <c r="D649" s="8"/>
    </row>
    <row r="650" spans="3:4" ht="12.75" customHeight="1">
      <c r="C650" s="8"/>
      <c r="D650" s="8"/>
    </row>
    <row r="651" spans="3:4" ht="12.75" customHeight="1">
      <c r="C651" s="8"/>
      <c r="D651" s="8"/>
    </row>
    <row r="652" spans="3:4" ht="12.75" customHeight="1">
      <c r="C652" s="8"/>
      <c r="D652" s="8"/>
    </row>
    <row r="653" spans="3:4" ht="12.75" customHeight="1">
      <c r="C653" s="8"/>
      <c r="D653" s="8"/>
    </row>
    <row r="654" spans="3:4" ht="12.75" customHeight="1">
      <c r="C654" s="8"/>
      <c r="D654" s="8"/>
    </row>
    <row r="655" spans="3:4" ht="12.75" customHeight="1">
      <c r="C655" s="8"/>
      <c r="D655" s="8"/>
    </row>
    <row r="656" spans="3:4" ht="12.75" customHeight="1">
      <c r="C656" s="8"/>
      <c r="D656" s="8"/>
    </row>
    <row r="657" spans="3:4" ht="12.75" customHeight="1">
      <c r="C657" s="8"/>
      <c r="D657" s="8"/>
    </row>
    <row r="658" spans="3:4" ht="12.75" customHeight="1">
      <c r="C658" s="8"/>
      <c r="D658" s="8"/>
    </row>
    <row r="659" spans="3:4" ht="12.75" customHeight="1">
      <c r="C659" s="8"/>
      <c r="D659" s="8"/>
    </row>
    <row r="660" spans="3:4" ht="12.75" customHeight="1">
      <c r="C660" s="8"/>
      <c r="D660" s="8"/>
    </row>
    <row r="661" spans="3:4" ht="12.75" customHeight="1">
      <c r="C661" s="8"/>
      <c r="D661" s="8"/>
    </row>
    <row r="662" spans="3:4" ht="12.75" customHeight="1">
      <c r="C662" s="8"/>
      <c r="D662" s="8"/>
    </row>
    <row r="663" spans="3:4" ht="12.75" customHeight="1">
      <c r="C663" s="8"/>
      <c r="D663" s="8"/>
    </row>
    <row r="664" spans="3:4" ht="12.75" customHeight="1">
      <c r="C664" s="8"/>
      <c r="D664" s="8"/>
    </row>
    <row r="665" spans="3:4" ht="12.75" customHeight="1">
      <c r="C665" s="8"/>
      <c r="D665" s="8"/>
    </row>
    <row r="666" spans="3:4" ht="12.75" customHeight="1">
      <c r="C666" s="8"/>
      <c r="D666" s="8"/>
    </row>
    <row r="667" spans="3:4" ht="12.75" customHeight="1">
      <c r="C667" s="8"/>
      <c r="D667" s="8"/>
    </row>
    <row r="668" spans="3:4" ht="12.75" customHeight="1">
      <c r="C668" s="8"/>
      <c r="D668" s="8"/>
    </row>
    <row r="669" spans="3:4" ht="12.75" customHeight="1">
      <c r="C669" s="8"/>
      <c r="D669" s="8"/>
    </row>
    <row r="670" spans="3:4" ht="12.75" customHeight="1">
      <c r="C670" s="8"/>
      <c r="D670" s="8"/>
    </row>
    <row r="671" spans="3:4" ht="12.75" customHeight="1">
      <c r="C671" s="8"/>
      <c r="D671" s="8"/>
    </row>
    <row r="672" spans="3:4" ht="12.75" customHeight="1">
      <c r="C672" s="8"/>
      <c r="D672" s="8"/>
    </row>
    <row r="673" spans="3:4" ht="12.75" customHeight="1">
      <c r="C673" s="8"/>
      <c r="D673" s="8"/>
    </row>
    <row r="674" spans="3:4" ht="12.75" customHeight="1">
      <c r="C674" s="8"/>
      <c r="D674" s="8"/>
    </row>
    <row r="675" spans="3:4" ht="12.75" customHeight="1">
      <c r="C675" s="8"/>
      <c r="D675" s="8"/>
    </row>
    <row r="676" spans="3:4" ht="12.75" customHeight="1">
      <c r="C676" s="8"/>
      <c r="D676" s="8"/>
    </row>
    <row r="677" spans="3:4" ht="12.75" customHeight="1">
      <c r="C677" s="8"/>
      <c r="D677" s="8"/>
    </row>
    <row r="678" spans="3:4" ht="12.75" customHeight="1">
      <c r="C678" s="8"/>
      <c r="D678" s="8"/>
    </row>
    <row r="679" spans="3:4" ht="12.75" customHeight="1">
      <c r="C679" s="8"/>
      <c r="D679" s="8"/>
    </row>
    <row r="680" spans="3:4" ht="12.75" customHeight="1">
      <c r="C680" s="8"/>
      <c r="D680" s="8"/>
    </row>
    <row r="681" spans="3:4" ht="12.75" customHeight="1">
      <c r="C681" s="8"/>
      <c r="D681" s="8"/>
    </row>
    <row r="682" spans="3:4" ht="12.75" customHeight="1">
      <c r="C682" s="8"/>
      <c r="D682" s="8"/>
    </row>
    <row r="683" spans="3:4" ht="12.75" customHeight="1">
      <c r="C683" s="8"/>
      <c r="D683" s="8"/>
    </row>
    <row r="684" spans="3:4" ht="12.75" customHeight="1">
      <c r="C684" s="8"/>
      <c r="D684" s="8"/>
    </row>
    <row r="685" spans="3:4" ht="12.75" customHeight="1">
      <c r="C685" s="8"/>
      <c r="D685" s="8"/>
    </row>
    <row r="686" spans="3:4" ht="12.75" customHeight="1">
      <c r="C686" s="8"/>
      <c r="D686" s="8"/>
    </row>
    <row r="687" spans="3:4" ht="12.75" customHeight="1">
      <c r="C687" s="8"/>
      <c r="D687" s="8"/>
    </row>
    <row r="688" spans="3:4" ht="12.75" customHeight="1">
      <c r="C688" s="8"/>
      <c r="D688" s="8"/>
    </row>
    <row r="689" spans="3:4" ht="12.75" customHeight="1">
      <c r="C689" s="8"/>
      <c r="D689" s="8"/>
    </row>
    <row r="690" spans="3:4" ht="12.75" customHeight="1">
      <c r="C690" s="8"/>
      <c r="D690" s="8"/>
    </row>
    <row r="691" spans="3:4" ht="12.75" customHeight="1">
      <c r="C691" s="8"/>
      <c r="D691" s="8"/>
    </row>
    <row r="692" spans="3:4" ht="12.75" customHeight="1">
      <c r="C692" s="8"/>
      <c r="D692" s="8"/>
    </row>
    <row r="693" spans="3:4" ht="12.75" customHeight="1">
      <c r="C693" s="8"/>
      <c r="D693" s="8"/>
    </row>
    <row r="694" spans="3:4" ht="12.75" customHeight="1">
      <c r="C694" s="8"/>
      <c r="D694" s="8"/>
    </row>
    <row r="695" spans="3:4" ht="12.75" customHeight="1">
      <c r="C695" s="8"/>
      <c r="D695" s="8"/>
    </row>
    <row r="696" spans="3:4" ht="12.75" customHeight="1">
      <c r="C696" s="8"/>
      <c r="D696" s="8"/>
    </row>
    <row r="697" spans="3:4" ht="12.75" customHeight="1">
      <c r="C697" s="8"/>
      <c r="D697" s="8"/>
    </row>
    <row r="698" spans="3:4" ht="12.75" customHeight="1">
      <c r="C698" s="8"/>
      <c r="D698" s="8"/>
    </row>
    <row r="699" spans="3:4" ht="12.75" customHeight="1">
      <c r="C699" s="8"/>
      <c r="D699" s="8"/>
    </row>
    <row r="700" spans="3:4" ht="12.75" customHeight="1">
      <c r="C700" s="8"/>
      <c r="D700" s="8"/>
    </row>
    <row r="701" spans="3:4" ht="12.75" customHeight="1">
      <c r="C701" s="8"/>
      <c r="D701" s="8"/>
    </row>
    <row r="702" spans="3:4" ht="12.75" customHeight="1">
      <c r="C702" s="8"/>
      <c r="D702" s="8"/>
    </row>
    <row r="703" spans="3:4" ht="12.75" customHeight="1">
      <c r="C703" s="8"/>
      <c r="D703" s="8"/>
    </row>
    <row r="704" spans="3:4" ht="12.75" customHeight="1">
      <c r="C704" s="8"/>
      <c r="D704" s="8"/>
    </row>
    <row r="705" spans="3:4" ht="12.75" customHeight="1">
      <c r="C705" s="8"/>
      <c r="D705" s="8"/>
    </row>
    <row r="706" spans="3:4" ht="12.75" customHeight="1">
      <c r="C706" s="8"/>
      <c r="D706" s="8"/>
    </row>
    <row r="707" spans="3:4" ht="12.75" customHeight="1">
      <c r="C707" s="8"/>
      <c r="D707" s="8"/>
    </row>
    <row r="708" spans="3:4" ht="12.75" customHeight="1">
      <c r="C708" s="8"/>
      <c r="D708" s="8"/>
    </row>
    <row r="709" spans="3:4" ht="12.75" customHeight="1">
      <c r="C709" s="8"/>
      <c r="D709" s="8"/>
    </row>
    <row r="710" spans="3:4" ht="12.75" customHeight="1">
      <c r="C710" s="8"/>
      <c r="D710" s="8"/>
    </row>
    <row r="711" spans="3:4" ht="12.75" customHeight="1">
      <c r="C711" s="8"/>
      <c r="D711" s="8"/>
    </row>
    <row r="712" spans="3:4" ht="12.75" customHeight="1">
      <c r="C712" s="8"/>
      <c r="D712" s="8"/>
    </row>
    <row r="713" spans="3:4" ht="12.75" customHeight="1">
      <c r="C713" s="8"/>
      <c r="D713" s="8"/>
    </row>
    <row r="714" spans="3:4" ht="12.75" customHeight="1">
      <c r="C714" s="8"/>
      <c r="D714" s="8"/>
    </row>
    <row r="715" spans="3:4" ht="12.75" customHeight="1">
      <c r="C715" s="8"/>
      <c r="D715" s="8"/>
    </row>
    <row r="716" spans="3:4" ht="12.75" customHeight="1">
      <c r="C716" s="8"/>
      <c r="D716" s="8"/>
    </row>
    <row r="717" spans="3:4" ht="12.75" customHeight="1">
      <c r="C717" s="8"/>
      <c r="D717" s="8"/>
    </row>
    <row r="718" spans="3:4" ht="12.75" customHeight="1">
      <c r="C718" s="8"/>
      <c r="D718" s="8"/>
    </row>
    <row r="719" spans="3:4" ht="12.75" customHeight="1">
      <c r="C719" s="8"/>
      <c r="D719" s="8"/>
    </row>
    <row r="720" spans="3:4" ht="12.75" customHeight="1">
      <c r="C720" s="8"/>
      <c r="D720" s="8"/>
    </row>
    <row r="721" spans="3:4" ht="12.75" customHeight="1">
      <c r="C721" s="8"/>
      <c r="D721" s="8"/>
    </row>
    <row r="722" spans="3:4" ht="12.75" customHeight="1">
      <c r="C722" s="8"/>
      <c r="D722" s="8"/>
    </row>
    <row r="723" spans="3:4" ht="12.75" customHeight="1">
      <c r="C723" s="8"/>
      <c r="D723" s="8"/>
    </row>
    <row r="724" spans="3:4" ht="12.75" customHeight="1">
      <c r="C724" s="8"/>
      <c r="D724" s="8"/>
    </row>
    <row r="725" spans="3:4" ht="12.75" customHeight="1">
      <c r="C725" s="8"/>
      <c r="D725" s="8"/>
    </row>
    <row r="726" spans="3:4" ht="12.75" customHeight="1">
      <c r="C726" s="8"/>
      <c r="D726" s="8"/>
    </row>
    <row r="727" spans="3:4" ht="12.75" customHeight="1">
      <c r="C727" s="8"/>
      <c r="D727" s="8"/>
    </row>
    <row r="728" spans="3:4" ht="12.75" customHeight="1">
      <c r="C728" s="8"/>
      <c r="D728" s="8"/>
    </row>
    <row r="729" spans="3:4" ht="12.75" customHeight="1">
      <c r="C729" s="8"/>
      <c r="D729" s="8"/>
    </row>
    <row r="730" spans="3:4" ht="12.75" customHeight="1">
      <c r="C730" s="8"/>
      <c r="D730" s="8"/>
    </row>
    <row r="731" spans="3:4" ht="12.75" customHeight="1">
      <c r="C731" s="8"/>
      <c r="D731" s="8"/>
    </row>
    <row r="732" spans="3:4" ht="12.75" customHeight="1">
      <c r="C732" s="8"/>
      <c r="D732" s="8"/>
    </row>
    <row r="733" spans="3:4" ht="12.75" customHeight="1">
      <c r="C733" s="8"/>
      <c r="D733" s="8"/>
    </row>
    <row r="734" spans="3:4" ht="12.75" customHeight="1">
      <c r="C734" s="8"/>
      <c r="D734" s="8"/>
    </row>
    <row r="735" spans="3:4" ht="12.75" customHeight="1">
      <c r="C735" s="8"/>
      <c r="D735" s="8"/>
    </row>
    <row r="736" spans="3:4" ht="12.75" customHeight="1">
      <c r="C736" s="8"/>
      <c r="D736" s="8"/>
    </row>
    <row r="737" spans="3:4" ht="12.75" customHeight="1">
      <c r="C737" s="8"/>
      <c r="D737" s="8"/>
    </row>
    <row r="738" spans="3:4" ht="12.75" customHeight="1">
      <c r="C738" s="8"/>
      <c r="D738" s="8"/>
    </row>
    <row r="739" spans="3:4" ht="12.75" customHeight="1">
      <c r="C739" s="8"/>
      <c r="D739" s="8"/>
    </row>
    <row r="740" spans="3:4" ht="12.75" customHeight="1">
      <c r="C740" s="8"/>
      <c r="D740" s="8"/>
    </row>
    <row r="741" spans="3:4" ht="12.75" customHeight="1">
      <c r="C741" s="8"/>
      <c r="D741" s="8"/>
    </row>
    <row r="742" spans="3:4" ht="12.75" customHeight="1">
      <c r="C742" s="8"/>
      <c r="D742" s="8"/>
    </row>
    <row r="743" spans="3:4" ht="12.75" customHeight="1">
      <c r="C743" s="8"/>
      <c r="D743" s="8"/>
    </row>
    <row r="744" spans="3:4" ht="12.75" customHeight="1">
      <c r="C744" s="8"/>
      <c r="D744" s="8"/>
    </row>
    <row r="745" spans="3:4" ht="12.75" customHeight="1">
      <c r="C745" s="8"/>
      <c r="D745" s="8"/>
    </row>
    <row r="746" spans="3:4" ht="12.75" customHeight="1">
      <c r="C746" s="8"/>
      <c r="D746" s="8"/>
    </row>
    <row r="747" spans="3:4" ht="12.75" customHeight="1">
      <c r="C747" s="8"/>
      <c r="D747" s="8"/>
    </row>
    <row r="748" spans="3:4" ht="12.75" customHeight="1">
      <c r="C748" s="8"/>
      <c r="D748" s="8"/>
    </row>
    <row r="749" spans="3:4" ht="12.75" customHeight="1">
      <c r="C749" s="8"/>
      <c r="D749" s="8"/>
    </row>
    <row r="750" spans="3:4" ht="12.75" customHeight="1">
      <c r="C750" s="8"/>
      <c r="D750" s="8"/>
    </row>
    <row r="751" spans="3:4" ht="12.75" customHeight="1">
      <c r="C751" s="8"/>
      <c r="D751" s="8"/>
    </row>
    <row r="752" spans="3:4" ht="12.75" customHeight="1">
      <c r="C752" s="8"/>
      <c r="D752" s="8"/>
    </row>
    <row r="753" spans="3:4" ht="12.75" customHeight="1">
      <c r="C753" s="8"/>
      <c r="D753" s="8"/>
    </row>
    <row r="754" spans="3:4" ht="12.75" customHeight="1">
      <c r="C754" s="8"/>
      <c r="D754" s="8"/>
    </row>
    <row r="755" spans="3:4" ht="12.75" customHeight="1">
      <c r="C755" s="8"/>
      <c r="D755" s="8"/>
    </row>
    <row r="756" spans="3:4" ht="12.75" customHeight="1">
      <c r="C756" s="8"/>
      <c r="D756" s="8"/>
    </row>
    <row r="757" spans="3:4" ht="12.75" customHeight="1">
      <c r="C757" s="8"/>
      <c r="D757" s="8"/>
    </row>
    <row r="758" spans="3:4" ht="12.75" customHeight="1">
      <c r="C758" s="8"/>
      <c r="D758" s="8"/>
    </row>
    <row r="759" spans="3:4" ht="12.75" customHeight="1">
      <c r="C759" s="8"/>
      <c r="D759" s="8"/>
    </row>
    <row r="760" spans="3:4" ht="12.75" customHeight="1">
      <c r="C760" s="8"/>
      <c r="D760" s="8"/>
    </row>
    <row r="761" spans="3:4" ht="12.75" customHeight="1">
      <c r="C761" s="8"/>
      <c r="D761" s="8"/>
    </row>
    <row r="762" spans="3:4" ht="12.75" customHeight="1">
      <c r="C762" s="8"/>
      <c r="D762" s="8"/>
    </row>
    <row r="763" spans="3:4" ht="12.75" customHeight="1">
      <c r="C763" s="8"/>
      <c r="D763" s="8"/>
    </row>
    <row r="764" spans="3:4" ht="12.75" customHeight="1">
      <c r="C764" s="8"/>
      <c r="D764" s="8"/>
    </row>
    <row r="765" spans="3:4" ht="12.75" customHeight="1">
      <c r="C765" s="8"/>
      <c r="D765" s="8"/>
    </row>
    <row r="766" spans="3:4" ht="12.75" customHeight="1">
      <c r="C766" s="8"/>
      <c r="D766" s="8"/>
    </row>
    <row r="767" spans="3:4" ht="12.75" customHeight="1">
      <c r="C767" s="8"/>
      <c r="D767" s="8"/>
    </row>
    <row r="768" spans="3:4" ht="12.75" customHeight="1">
      <c r="C768" s="8"/>
      <c r="D768" s="8"/>
    </row>
    <row r="769" spans="3:4" ht="12.75" customHeight="1">
      <c r="C769" s="8"/>
      <c r="D769" s="8"/>
    </row>
    <row r="770" spans="3:4" ht="12.75" customHeight="1">
      <c r="C770" s="8"/>
      <c r="D770" s="8"/>
    </row>
    <row r="771" spans="3:4" ht="12.75" customHeight="1">
      <c r="C771" s="8"/>
      <c r="D771" s="8"/>
    </row>
    <row r="772" spans="3:4" ht="12.75" customHeight="1">
      <c r="C772" s="8"/>
      <c r="D772" s="8"/>
    </row>
    <row r="773" spans="3:4" ht="12.75" customHeight="1">
      <c r="C773" s="8"/>
      <c r="D773" s="8"/>
    </row>
    <row r="774" spans="3:4" ht="12.75" customHeight="1">
      <c r="C774" s="8"/>
      <c r="D774" s="8"/>
    </row>
    <row r="775" spans="3:4" ht="12.75" customHeight="1">
      <c r="C775" s="8"/>
      <c r="D775" s="8"/>
    </row>
    <row r="776" spans="3:4" ht="12.75" customHeight="1">
      <c r="C776" s="8"/>
      <c r="D776" s="8"/>
    </row>
    <row r="777" spans="3:4" ht="12.75" customHeight="1">
      <c r="C777" s="8"/>
      <c r="D777" s="8"/>
    </row>
    <row r="778" spans="3:4" ht="12.75" customHeight="1">
      <c r="C778" s="8"/>
      <c r="D778" s="8"/>
    </row>
    <row r="779" spans="3:4" ht="12.75" customHeight="1">
      <c r="C779" s="8"/>
      <c r="D779" s="8"/>
    </row>
    <row r="780" spans="3:4" ht="12.75" customHeight="1">
      <c r="C780" s="8"/>
      <c r="D780" s="8"/>
    </row>
    <row r="781" spans="3:4" ht="12.75" customHeight="1">
      <c r="C781" s="8"/>
      <c r="D781" s="8"/>
    </row>
    <row r="782" spans="3:4" ht="12.75" customHeight="1">
      <c r="C782" s="8"/>
      <c r="D782" s="8"/>
    </row>
    <row r="783" spans="3:4" ht="12.75" customHeight="1">
      <c r="C783" s="8"/>
      <c r="D783" s="8"/>
    </row>
    <row r="784" spans="3:4" ht="12.75" customHeight="1">
      <c r="C784" s="8"/>
      <c r="D784" s="8"/>
    </row>
    <row r="785" spans="3:4" ht="12.75" customHeight="1">
      <c r="C785" s="8"/>
      <c r="D785" s="8"/>
    </row>
    <row r="786" spans="3:4" ht="12.75" customHeight="1">
      <c r="C786" s="8"/>
      <c r="D786" s="8"/>
    </row>
    <row r="787" spans="3:4" ht="12.75" customHeight="1">
      <c r="C787" s="8"/>
      <c r="D787" s="8"/>
    </row>
    <row r="788" spans="3:4" ht="12.75" customHeight="1">
      <c r="C788" s="8"/>
      <c r="D788" s="8"/>
    </row>
    <row r="789" spans="3:4" ht="12.75" customHeight="1">
      <c r="C789" s="8"/>
      <c r="D789" s="8"/>
    </row>
    <row r="790" spans="3:4" ht="12.75" customHeight="1">
      <c r="C790" s="8"/>
      <c r="D790" s="8"/>
    </row>
    <row r="791" spans="3:4" ht="12.75" customHeight="1">
      <c r="C791" s="8"/>
      <c r="D791" s="8"/>
    </row>
    <row r="792" spans="3:4" ht="12.75" customHeight="1">
      <c r="C792" s="8"/>
      <c r="D792" s="8"/>
    </row>
    <row r="793" spans="3:4" ht="12.75" customHeight="1">
      <c r="C793" s="8"/>
      <c r="D793" s="8"/>
    </row>
    <row r="794" spans="3:4" ht="12.75" customHeight="1">
      <c r="C794" s="8"/>
      <c r="D794" s="8"/>
    </row>
    <row r="795" spans="3:4" ht="12.75" customHeight="1">
      <c r="C795" s="8"/>
      <c r="D795" s="8"/>
    </row>
    <row r="796" spans="3:4" ht="12.75" customHeight="1">
      <c r="C796" s="8"/>
      <c r="D796" s="8"/>
    </row>
    <row r="797" spans="3:4" ht="12.75" customHeight="1">
      <c r="C797" s="8"/>
      <c r="D797" s="8"/>
    </row>
    <row r="798" spans="3:4" ht="12.75" customHeight="1">
      <c r="C798" s="8"/>
      <c r="D798" s="8"/>
    </row>
    <row r="799" spans="3:4" ht="12.75" customHeight="1">
      <c r="C799" s="8"/>
      <c r="D799" s="8"/>
    </row>
    <row r="800" spans="3:4" ht="12.75" customHeight="1">
      <c r="C800" s="8"/>
      <c r="D800" s="8"/>
    </row>
    <row r="801" spans="3:4" ht="12.75" customHeight="1">
      <c r="C801" s="8"/>
      <c r="D801" s="8"/>
    </row>
    <row r="802" spans="3:4" ht="12.75" customHeight="1">
      <c r="C802" s="8"/>
      <c r="D802" s="8"/>
    </row>
    <row r="803" spans="3:4" ht="12.75" customHeight="1">
      <c r="C803" s="8"/>
      <c r="D803" s="8"/>
    </row>
    <row r="804" spans="3:4" ht="12.75" customHeight="1">
      <c r="C804" s="8"/>
      <c r="D804" s="8"/>
    </row>
    <row r="805" spans="3:4" ht="12.75" customHeight="1">
      <c r="C805" s="8"/>
      <c r="D805" s="8"/>
    </row>
    <row r="806" spans="3:4" ht="12.75" customHeight="1">
      <c r="C806" s="8"/>
      <c r="D806" s="8"/>
    </row>
    <row r="807" spans="3:4" ht="12.75" customHeight="1">
      <c r="C807" s="8"/>
      <c r="D807" s="8"/>
    </row>
    <row r="808" spans="3:4" ht="12.75" customHeight="1">
      <c r="C808" s="8"/>
      <c r="D808" s="8"/>
    </row>
    <row r="809" spans="3:4" ht="12.75" customHeight="1">
      <c r="C809" s="8"/>
      <c r="D809" s="8"/>
    </row>
    <row r="810" spans="3:4" ht="12.75" customHeight="1">
      <c r="C810" s="8"/>
      <c r="D810" s="8"/>
    </row>
    <row r="811" spans="3:4" ht="12.75" customHeight="1">
      <c r="C811" s="8"/>
      <c r="D811" s="8"/>
    </row>
    <row r="812" spans="3:4" ht="12.75" customHeight="1">
      <c r="C812" s="8"/>
      <c r="D812" s="8"/>
    </row>
    <row r="813" spans="3:4" ht="12.75" customHeight="1">
      <c r="C813" s="8"/>
      <c r="D813" s="8"/>
    </row>
    <row r="814" spans="3:4" ht="12.75" customHeight="1">
      <c r="C814" s="8"/>
      <c r="D814" s="8"/>
    </row>
    <row r="815" spans="3:4" ht="12.75" customHeight="1">
      <c r="C815" s="8"/>
      <c r="D815" s="8"/>
    </row>
    <row r="816" spans="3:4" ht="12.75" customHeight="1">
      <c r="C816" s="8"/>
      <c r="D816" s="8"/>
    </row>
    <row r="817" spans="3:4" ht="12.75" customHeight="1">
      <c r="C817" s="8"/>
      <c r="D817" s="8"/>
    </row>
    <row r="818" spans="3:4" ht="12.75" customHeight="1">
      <c r="C818" s="8"/>
      <c r="D818" s="8"/>
    </row>
    <row r="819" spans="3:4" ht="12.75" customHeight="1">
      <c r="C819" s="8"/>
      <c r="D819" s="8"/>
    </row>
    <row r="820" spans="3:4" ht="12.75" customHeight="1">
      <c r="C820" s="8"/>
      <c r="D820" s="8"/>
    </row>
    <row r="821" spans="3:4" ht="12.75" customHeight="1">
      <c r="C821" s="8"/>
      <c r="D821" s="8"/>
    </row>
    <row r="822" spans="3:4" ht="12.75" customHeight="1">
      <c r="C822" s="8"/>
      <c r="D822" s="8"/>
    </row>
    <row r="823" spans="3:4" ht="12.75" customHeight="1">
      <c r="C823" s="8"/>
      <c r="D823" s="8"/>
    </row>
    <row r="824" spans="3:4" ht="12.75" customHeight="1">
      <c r="C824" s="8"/>
      <c r="D824" s="8"/>
    </row>
    <row r="825" spans="3:4" ht="12.75" customHeight="1">
      <c r="C825" s="8"/>
      <c r="D825" s="8"/>
    </row>
    <row r="826" spans="3:4" ht="12.75" customHeight="1">
      <c r="C826" s="8"/>
      <c r="D826" s="8"/>
    </row>
    <row r="827" spans="3:4" ht="12.75" customHeight="1">
      <c r="C827" s="8"/>
      <c r="D827" s="8"/>
    </row>
    <row r="828" spans="3:4" ht="12.75" customHeight="1">
      <c r="C828" s="8"/>
      <c r="D828" s="8"/>
    </row>
    <row r="829" spans="3:4" ht="12.75" customHeight="1">
      <c r="C829" s="8"/>
      <c r="D829" s="8"/>
    </row>
    <row r="830" spans="3:4" ht="12.75" customHeight="1">
      <c r="C830" s="8"/>
      <c r="D830" s="8"/>
    </row>
    <row r="831" spans="3:4" ht="12.75" customHeight="1">
      <c r="C831" s="8"/>
      <c r="D831" s="8"/>
    </row>
    <row r="832" spans="3:4" ht="12.75" customHeight="1">
      <c r="C832" s="8"/>
      <c r="D832" s="8"/>
    </row>
    <row r="833" spans="3:4" ht="12.75" customHeight="1">
      <c r="C833" s="8"/>
      <c r="D833" s="8"/>
    </row>
    <row r="834" spans="3:4" ht="12.75" customHeight="1">
      <c r="C834" s="8"/>
      <c r="D834" s="8"/>
    </row>
    <row r="835" spans="3:4" ht="12.75" customHeight="1">
      <c r="C835" s="8"/>
      <c r="D835" s="8"/>
    </row>
    <row r="836" spans="3:4" ht="12.75" customHeight="1">
      <c r="C836" s="8"/>
      <c r="D836" s="8"/>
    </row>
    <row r="837" spans="3:4" ht="12.75" customHeight="1">
      <c r="C837" s="8"/>
      <c r="D837" s="8"/>
    </row>
    <row r="838" spans="3:4" ht="12.75" customHeight="1">
      <c r="C838" s="8"/>
      <c r="D838" s="8"/>
    </row>
    <row r="839" spans="3:4" ht="12.75" customHeight="1">
      <c r="C839" s="8"/>
      <c r="D839" s="8"/>
    </row>
    <row r="840" spans="3:4" ht="12.75" customHeight="1">
      <c r="C840" s="8"/>
      <c r="D840" s="8"/>
    </row>
    <row r="841" spans="3:4" ht="12.75" customHeight="1">
      <c r="C841" s="8"/>
      <c r="D841" s="8"/>
    </row>
    <row r="842" spans="3:4" ht="12.75" customHeight="1">
      <c r="C842" s="8"/>
      <c r="D842" s="8"/>
    </row>
    <row r="843" spans="3:4" ht="12.75" customHeight="1">
      <c r="C843" s="8"/>
      <c r="D843" s="8"/>
    </row>
    <row r="844" spans="3:4" ht="12.75" customHeight="1">
      <c r="C844" s="8"/>
      <c r="D844" s="8"/>
    </row>
    <row r="845" spans="3:4" ht="12.75" customHeight="1">
      <c r="C845" s="8"/>
      <c r="D845" s="8"/>
    </row>
    <row r="846" spans="3:4" ht="12.75" customHeight="1">
      <c r="C846" s="8"/>
      <c r="D846" s="8"/>
    </row>
    <row r="847" spans="3:4" ht="12.75" customHeight="1">
      <c r="C847" s="8"/>
      <c r="D847" s="8"/>
    </row>
    <row r="848" spans="3:4" ht="12.75" customHeight="1">
      <c r="C848" s="8"/>
      <c r="D848" s="8"/>
    </row>
    <row r="849" spans="3:4" ht="12.75" customHeight="1">
      <c r="C849" s="8"/>
      <c r="D849" s="8"/>
    </row>
    <row r="850" spans="3:4" ht="12.75" customHeight="1">
      <c r="C850" s="8"/>
      <c r="D850" s="8"/>
    </row>
    <row r="851" spans="3:4" ht="12.75" customHeight="1">
      <c r="C851" s="8"/>
      <c r="D851" s="8"/>
    </row>
    <row r="852" spans="3:4" ht="12.75" customHeight="1">
      <c r="C852" s="8"/>
      <c r="D852" s="8"/>
    </row>
    <row r="853" spans="3:4" ht="12.75" customHeight="1">
      <c r="C853" s="8"/>
      <c r="D853" s="8"/>
    </row>
    <row r="854" spans="3:4" ht="12.75" customHeight="1">
      <c r="C854" s="8"/>
      <c r="D854" s="8"/>
    </row>
    <row r="855" spans="3:4" ht="12.75" customHeight="1">
      <c r="C855" s="8"/>
      <c r="D855" s="8"/>
    </row>
    <row r="856" spans="3:4" ht="12.75" customHeight="1">
      <c r="C856" s="8"/>
      <c r="D856" s="8"/>
    </row>
    <row r="857" spans="3:4" ht="12.75" customHeight="1">
      <c r="C857" s="8"/>
      <c r="D857" s="8"/>
    </row>
    <row r="858" spans="3:4" ht="12.75" customHeight="1">
      <c r="C858" s="8"/>
      <c r="D858" s="8"/>
    </row>
    <row r="859" spans="3:4" ht="12.75" customHeight="1">
      <c r="C859" s="8"/>
      <c r="D859" s="8"/>
    </row>
    <row r="860" spans="3:4" ht="12.75" customHeight="1">
      <c r="C860" s="8"/>
      <c r="D860" s="8"/>
    </row>
    <row r="861" spans="3:4" ht="12.75" customHeight="1">
      <c r="C861" s="8"/>
      <c r="D861" s="8"/>
    </row>
    <row r="862" spans="3:4" ht="12.75" customHeight="1">
      <c r="C862" s="8"/>
      <c r="D862" s="8"/>
    </row>
    <row r="863" spans="3:4" ht="12.75" customHeight="1">
      <c r="C863" s="8"/>
      <c r="D863" s="8"/>
    </row>
    <row r="864" spans="3:4" ht="12.75" customHeight="1">
      <c r="C864" s="8"/>
      <c r="D864" s="8"/>
    </row>
    <row r="865" spans="3:4" ht="12.75" customHeight="1">
      <c r="C865" s="8"/>
      <c r="D865" s="8"/>
    </row>
    <row r="866" spans="3:4" ht="12.75" customHeight="1">
      <c r="C866" s="8"/>
      <c r="D866" s="8"/>
    </row>
    <row r="867" spans="3:4" ht="12.75" customHeight="1">
      <c r="C867" s="8"/>
      <c r="D867" s="8"/>
    </row>
    <row r="868" spans="3:4" ht="12.75" customHeight="1">
      <c r="C868" s="8"/>
      <c r="D868" s="8"/>
    </row>
    <row r="869" spans="3:4" ht="12.75" customHeight="1">
      <c r="C869" s="8"/>
      <c r="D869" s="8"/>
    </row>
    <row r="870" spans="3:4" ht="12.75" customHeight="1">
      <c r="C870" s="8"/>
      <c r="D870" s="8"/>
    </row>
    <row r="871" spans="3:4" ht="12.75" customHeight="1">
      <c r="C871" s="8"/>
      <c r="D871" s="8"/>
    </row>
    <row r="872" spans="3:4" ht="12.75" customHeight="1">
      <c r="C872" s="8"/>
      <c r="D872" s="8"/>
    </row>
    <row r="873" spans="3:4" ht="12.75" customHeight="1">
      <c r="C873" s="8"/>
      <c r="D873" s="8"/>
    </row>
    <row r="874" spans="3:4" ht="12.75" customHeight="1">
      <c r="C874" s="8"/>
      <c r="D874" s="8"/>
    </row>
    <row r="875" spans="3:4" ht="12.75" customHeight="1">
      <c r="C875" s="8"/>
      <c r="D875" s="8"/>
    </row>
    <row r="876" spans="3:4" ht="12.75" customHeight="1">
      <c r="C876" s="8"/>
      <c r="D876" s="8"/>
    </row>
    <row r="877" spans="3:4" ht="12.75" customHeight="1">
      <c r="C877" s="8"/>
      <c r="D877" s="8"/>
    </row>
    <row r="878" spans="3:4" ht="12.75" customHeight="1">
      <c r="C878" s="8"/>
      <c r="D878" s="8"/>
    </row>
    <row r="879" spans="3:4" ht="12.75" customHeight="1">
      <c r="C879" s="8"/>
      <c r="D879" s="8"/>
    </row>
    <row r="880" spans="3:4" ht="12.75" customHeight="1">
      <c r="C880" s="8"/>
      <c r="D880" s="8"/>
    </row>
    <row r="881" spans="3:4" ht="12.75" customHeight="1">
      <c r="C881" s="8"/>
      <c r="D881" s="8"/>
    </row>
    <row r="882" spans="3:4" ht="12.75" customHeight="1">
      <c r="C882" s="8"/>
      <c r="D882" s="8"/>
    </row>
    <row r="883" spans="3:4" ht="12.75" customHeight="1">
      <c r="C883" s="8"/>
      <c r="D883" s="8"/>
    </row>
    <row r="884" spans="3:4" ht="12.75" customHeight="1">
      <c r="C884" s="8"/>
      <c r="D884" s="8"/>
    </row>
    <row r="885" spans="3:4" ht="12.75" customHeight="1">
      <c r="C885" s="8"/>
      <c r="D885" s="8"/>
    </row>
    <row r="886" spans="3:4" ht="12.75" customHeight="1">
      <c r="C886" s="8"/>
      <c r="D886" s="8"/>
    </row>
    <row r="887" spans="3:4" ht="12.75" customHeight="1">
      <c r="C887" s="8"/>
      <c r="D887" s="8"/>
    </row>
    <row r="888" spans="3:4" ht="12.75" customHeight="1">
      <c r="C888" s="8"/>
      <c r="D888" s="8"/>
    </row>
    <row r="889" spans="3:4" ht="12.75" customHeight="1">
      <c r="C889" s="8"/>
      <c r="D889" s="8"/>
    </row>
    <row r="890" spans="3:4" ht="12.75" customHeight="1">
      <c r="C890" s="8"/>
      <c r="D890" s="8"/>
    </row>
    <row r="891" spans="3:4" ht="12.75" customHeight="1">
      <c r="C891" s="8"/>
      <c r="D891" s="8"/>
    </row>
    <row r="892" spans="3:4" ht="12.75" customHeight="1">
      <c r="C892" s="8"/>
      <c r="D892" s="8"/>
    </row>
    <row r="893" spans="3:4" ht="12.75" customHeight="1">
      <c r="C893" s="8"/>
      <c r="D893" s="8"/>
    </row>
    <row r="894" spans="3:4" ht="12.75" customHeight="1">
      <c r="C894" s="8"/>
      <c r="D894" s="8"/>
    </row>
    <row r="895" spans="3:4" ht="12.75" customHeight="1">
      <c r="C895" s="8"/>
      <c r="D895" s="8"/>
    </row>
    <row r="896" spans="3:4" ht="12.75" customHeight="1">
      <c r="C896" s="8"/>
      <c r="D896" s="8"/>
    </row>
    <row r="897" spans="3:4" ht="12.75" customHeight="1">
      <c r="C897" s="8"/>
      <c r="D897" s="8"/>
    </row>
    <row r="898" spans="3:4" ht="12.75" customHeight="1">
      <c r="C898" s="8"/>
      <c r="D898" s="8"/>
    </row>
    <row r="899" spans="3:4" ht="12.75" customHeight="1">
      <c r="C899" s="8"/>
      <c r="D899" s="8"/>
    </row>
    <row r="900" spans="3:4" ht="12.75" customHeight="1">
      <c r="C900" s="8"/>
      <c r="D900" s="8"/>
    </row>
    <row r="901" spans="3:4" ht="12.75" customHeight="1">
      <c r="C901" s="8"/>
      <c r="D901" s="8"/>
    </row>
    <row r="902" spans="3:4" ht="12.75" customHeight="1">
      <c r="C902" s="8"/>
      <c r="D902" s="8"/>
    </row>
    <row r="903" spans="3:4" ht="12.75" customHeight="1">
      <c r="C903" s="8"/>
      <c r="D903" s="8"/>
    </row>
    <row r="904" spans="3:4" ht="12.75" customHeight="1">
      <c r="C904" s="8"/>
      <c r="D904" s="8"/>
    </row>
    <row r="905" spans="3:4" ht="12.75" customHeight="1">
      <c r="C905" s="8"/>
      <c r="D905" s="8"/>
    </row>
    <row r="906" spans="3:4" ht="12.75" customHeight="1">
      <c r="C906" s="8"/>
      <c r="D906" s="8"/>
    </row>
    <row r="907" spans="3:4" ht="12.75" customHeight="1">
      <c r="C907" s="8"/>
      <c r="D907" s="8"/>
    </row>
    <row r="908" spans="3:4" ht="12.75" customHeight="1">
      <c r="C908" s="8"/>
      <c r="D908" s="8"/>
    </row>
    <row r="909" spans="3:4" ht="12.75" customHeight="1">
      <c r="C909" s="8"/>
      <c r="D909" s="8"/>
    </row>
    <row r="910" spans="3:4" ht="12.75" customHeight="1">
      <c r="C910" s="8"/>
      <c r="D910" s="8"/>
    </row>
    <row r="911" spans="3:4" ht="12.75" customHeight="1">
      <c r="C911" s="8"/>
      <c r="D911" s="8"/>
    </row>
    <row r="912" spans="3:4" ht="12.75" customHeight="1">
      <c r="C912" s="8"/>
      <c r="D912" s="8"/>
    </row>
    <row r="913" spans="3:4" ht="12.75" customHeight="1">
      <c r="C913" s="8"/>
      <c r="D913" s="8"/>
    </row>
    <row r="914" spans="3:4" ht="12.75" customHeight="1">
      <c r="C914" s="8"/>
      <c r="D914" s="8"/>
    </row>
    <row r="915" spans="3:4" ht="12.75" customHeight="1">
      <c r="C915" s="8"/>
      <c r="D915" s="8"/>
    </row>
    <row r="916" spans="3:4" ht="12.75" customHeight="1">
      <c r="C916" s="8"/>
      <c r="D916" s="8"/>
    </row>
    <row r="917" spans="3:4" ht="12.75" customHeight="1">
      <c r="C917" s="8"/>
      <c r="D917" s="8"/>
    </row>
    <row r="918" spans="3:4" ht="12.75" customHeight="1">
      <c r="C918" s="8"/>
      <c r="D918" s="8"/>
    </row>
    <row r="919" spans="3:4" ht="12.75" customHeight="1">
      <c r="C919" s="8"/>
      <c r="D919" s="8"/>
    </row>
    <row r="920" spans="3:4" ht="12.75" customHeight="1">
      <c r="C920" s="8"/>
      <c r="D920" s="8"/>
    </row>
    <row r="921" spans="3:4" ht="12.75" customHeight="1">
      <c r="C921" s="8"/>
      <c r="D921" s="8"/>
    </row>
    <row r="922" spans="3:4" ht="12.75" customHeight="1">
      <c r="C922" s="8"/>
      <c r="D922" s="8"/>
    </row>
    <row r="923" spans="3:4" ht="12.75" customHeight="1">
      <c r="C923" s="8"/>
      <c r="D923" s="8"/>
    </row>
    <row r="924" spans="3:4" ht="12.75" customHeight="1">
      <c r="C924" s="8"/>
      <c r="D924" s="8"/>
    </row>
    <row r="925" spans="3:4" ht="12.75" customHeight="1">
      <c r="C925" s="8"/>
      <c r="D925" s="8"/>
    </row>
    <row r="926" spans="3:4" ht="12.75" customHeight="1">
      <c r="C926" s="8"/>
      <c r="D926" s="8"/>
    </row>
    <row r="927" spans="3:4" ht="12.75" customHeight="1">
      <c r="C927" s="8"/>
      <c r="D927" s="8"/>
    </row>
    <row r="928" spans="3:4" ht="12.75" customHeight="1">
      <c r="C928" s="8"/>
      <c r="D928" s="8"/>
    </row>
    <row r="929" spans="3:4" ht="12.75" customHeight="1">
      <c r="C929" s="8"/>
      <c r="D929" s="8"/>
    </row>
    <row r="930" spans="3:4" ht="12.75" customHeight="1">
      <c r="C930" s="8"/>
      <c r="D930" s="8"/>
    </row>
    <row r="931" spans="3:4" ht="12.75" customHeight="1">
      <c r="C931" s="8"/>
      <c r="D931" s="8"/>
    </row>
    <row r="932" spans="3:4" ht="12.75" customHeight="1">
      <c r="C932" s="8"/>
      <c r="D932" s="8"/>
    </row>
    <row r="933" spans="3:4" ht="12.75" customHeight="1">
      <c r="C933" s="8"/>
      <c r="D933" s="8"/>
    </row>
    <row r="934" spans="3:4" ht="12.75" customHeight="1">
      <c r="C934" s="8"/>
      <c r="D934" s="8"/>
    </row>
    <row r="935" spans="3:4" ht="12.75" customHeight="1">
      <c r="C935" s="8"/>
      <c r="D935" s="8"/>
    </row>
    <row r="936" spans="3:4" ht="12.75" customHeight="1">
      <c r="C936" s="8"/>
      <c r="D936" s="8"/>
    </row>
    <row r="937" spans="3:4" ht="12.75" customHeight="1">
      <c r="C937" s="8"/>
      <c r="D937" s="8"/>
    </row>
    <row r="938" spans="3:4" ht="12.75" customHeight="1">
      <c r="C938" s="8"/>
      <c r="D938" s="8"/>
    </row>
    <row r="939" spans="3:4" ht="12.75" customHeight="1">
      <c r="C939" s="8"/>
      <c r="D939" s="8"/>
    </row>
    <row r="940" spans="3:4" ht="12.75" customHeight="1">
      <c r="C940" s="8"/>
      <c r="D940" s="8"/>
    </row>
    <row r="941" spans="3:4" ht="12.75" customHeight="1">
      <c r="C941" s="8"/>
      <c r="D941" s="8"/>
    </row>
    <row r="942" spans="3:4" ht="12.75" customHeight="1">
      <c r="C942" s="8"/>
      <c r="D942" s="8"/>
    </row>
    <row r="943" spans="3:4" ht="12.75" customHeight="1">
      <c r="C943" s="8"/>
      <c r="D943" s="8"/>
    </row>
    <row r="944" spans="3:4" ht="12.75" customHeight="1">
      <c r="C944" s="8"/>
      <c r="D944" s="8"/>
    </row>
    <row r="945" spans="3:4" ht="12.75" customHeight="1">
      <c r="C945" s="8"/>
      <c r="D945" s="8"/>
    </row>
    <row r="946" spans="3:4" ht="12.75" customHeight="1">
      <c r="C946" s="8"/>
      <c r="D946" s="8"/>
    </row>
    <row r="947" spans="3:4" ht="12.75" customHeight="1">
      <c r="C947" s="8"/>
      <c r="D947" s="8"/>
    </row>
    <row r="948" spans="3:4" ht="12.75" customHeight="1">
      <c r="C948" s="8"/>
      <c r="D948" s="8"/>
    </row>
    <row r="949" spans="3:4" ht="12.75" customHeight="1">
      <c r="C949" s="8"/>
      <c r="D949" s="8"/>
    </row>
    <row r="950" spans="3:4" ht="12.75" customHeight="1">
      <c r="C950" s="8"/>
      <c r="D950" s="8"/>
    </row>
    <row r="951" spans="3:4" ht="12.75" customHeight="1">
      <c r="C951" s="8"/>
      <c r="D951" s="8"/>
    </row>
    <row r="952" spans="3:4" ht="12.75" customHeight="1">
      <c r="C952" s="8"/>
      <c r="D952" s="8"/>
    </row>
    <row r="953" spans="3:4" ht="12.75" customHeight="1">
      <c r="C953" s="8"/>
      <c r="D953" s="8"/>
    </row>
    <row r="954" spans="3:4" ht="12.75" customHeight="1">
      <c r="C954" s="8"/>
      <c r="D954" s="8"/>
    </row>
    <row r="955" spans="3:4" ht="12.75" customHeight="1">
      <c r="C955" s="8"/>
      <c r="D955" s="8"/>
    </row>
    <row r="956" spans="3:4" ht="12.75" customHeight="1">
      <c r="C956" s="8"/>
      <c r="D956" s="8"/>
    </row>
    <row r="957" spans="3:4" ht="12.75" customHeight="1">
      <c r="C957" s="8"/>
      <c r="D957" s="8"/>
    </row>
    <row r="958" spans="3:4" ht="12.75" customHeight="1">
      <c r="C958" s="8"/>
      <c r="D958" s="8"/>
    </row>
    <row r="959" spans="3:4" ht="12.75" customHeight="1">
      <c r="C959" s="8"/>
      <c r="D959" s="8"/>
    </row>
    <row r="960" spans="3:4" ht="12.75" customHeight="1">
      <c r="C960" s="8"/>
      <c r="D960" s="8"/>
    </row>
    <row r="961" spans="3:4" ht="12.75" customHeight="1">
      <c r="C961" s="8"/>
      <c r="D961" s="8"/>
    </row>
    <row r="962" spans="3:4" ht="12.75" customHeight="1">
      <c r="C962" s="8"/>
      <c r="D962" s="8"/>
    </row>
    <row r="963" spans="3:4" ht="12.75" customHeight="1">
      <c r="C963" s="8"/>
      <c r="D963" s="8"/>
    </row>
    <row r="964" spans="3:4" ht="12.75" customHeight="1">
      <c r="C964" s="8"/>
      <c r="D964" s="8"/>
    </row>
    <row r="965" spans="3:4" ht="12.75" customHeight="1">
      <c r="C965" s="8"/>
      <c r="D965" s="8"/>
    </row>
    <row r="966" spans="3:4" ht="12.75" customHeight="1">
      <c r="C966" s="8"/>
      <c r="D966" s="8"/>
    </row>
    <row r="967" spans="3:4" ht="12.75" customHeight="1">
      <c r="C967" s="8"/>
      <c r="D967" s="8"/>
    </row>
    <row r="968" spans="3:4" ht="12.75" customHeight="1">
      <c r="C968" s="8"/>
      <c r="D968" s="8"/>
    </row>
    <row r="969" spans="3:4" ht="12.75" customHeight="1">
      <c r="C969" s="8"/>
      <c r="D969" s="8"/>
    </row>
    <row r="970" spans="3:4" ht="12.75" customHeight="1">
      <c r="C970" s="8"/>
      <c r="D970" s="8"/>
    </row>
    <row r="971" spans="3:4" ht="12.75" customHeight="1">
      <c r="C971" s="8"/>
      <c r="D971" s="8"/>
    </row>
    <row r="972" spans="3:4" ht="12.75" customHeight="1">
      <c r="C972" s="8"/>
      <c r="D972" s="8"/>
    </row>
    <row r="973" spans="3:4" ht="12.75" customHeight="1">
      <c r="C973" s="8"/>
      <c r="D973" s="8"/>
    </row>
    <row r="974" spans="3:4" ht="12.75" customHeight="1">
      <c r="C974" s="8"/>
      <c r="D974" s="8"/>
    </row>
    <row r="975" spans="3:4" ht="12.75" customHeight="1">
      <c r="C975" s="8"/>
      <c r="D975" s="8"/>
    </row>
    <row r="976" spans="3:4" ht="12.75" customHeight="1">
      <c r="C976" s="8"/>
      <c r="D976" s="8"/>
    </row>
    <row r="977" spans="3:4" ht="12.75" customHeight="1">
      <c r="C977" s="8"/>
      <c r="D977" s="8"/>
    </row>
    <row r="978" spans="3:4" ht="12.75" customHeight="1">
      <c r="C978" s="8"/>
      <c r="D978" s="8"/>
    </row>
    <row r="979" spans="3:4" ht="12.75" customHeight="1">
      <c r="C979" s="8"/>
      <c r="D979" s="8"/>
    </row>
    <row r="980" spans="3:4" ht="12.75" customHeight="1">
      <c r="C980" s="8"/>
      <c r="D980" s="8"/>
    </row>
    <row r="981" spans="3:4" ht="12.75" customHeight="1">
      <c r="C981" s="8"/>
      <c r="D981" s="8"/>
    </row>
    <row r="982" spans="3:4" ht="12.75" customHeight="1">
      <c r="C982" s="8"/>
      <c r="D982" s="8"/>
    </row>
    <row r="983" spans="3:4" ht="12.75" customHeight="1">
      <c r="C983" s="8"/>
      <c r="D983" s="8"/>
    </row>
    <row r="984" spans="3:4" ht="12.75" customHeight="1">
      <c r="C984" s="8"/>
      <c r="D984" s="8"/>
    </row>
    <row r="985" spans="3:4" ht="12.75" customHeight="1">
      <c r="C985" s="8"/>
      <c r="D985" s="8"/>
    </row>
    <row r="986" spans="3:4" ht="12.75" customHeight="1">
      <c r="C986" s="8"/>
      <c r="D986" s="8"/>
    </row>
    <row r="987" spans="3:4" ht="12.75" customHeight="1">
      <c r="C987" s="8"/>
      <c r="D987" s="8"/>
    </row>
    <row r="988" spans="3:4" ht="12.75" customHeight="1">
      <c r="C988" s="8"/>
      <c r="D988" s="8"/>
    </row>
    <row r="989" spans="3:4" ht="12.75" customHeight="1">
      <c r="C989" s="8"/>
      <c r="D989" s="8"/>
    </row>
    <row r="990" spans="3:4" ht="12.75" customHeight="1">
      <c r="C990" s="8"/>
      <c r="D990" s="8"/>
    </row>
    <row r="991" spans="3:4" ht="12.75" customHeight="1">
      <c r="C991" s="8"/>
      <c r="D991" s="8"/>
    </row>
    <row r="992" spans="3:4" ht="12.75" customHeight="1">
      <c r="C992" s="8"/>
      <c r="D992" s="8"/>
    </row>
    <row r="993" spans="3:4" ht="12.75" customHeight="1">
      <c r="C993" s="8"/>
      <c r="D993" s="8"/>
    </row>
    <row r="994" spans="3:4" ht="12.75" customHeight="1">
      <c r="C994" s="8"/>
      <c r="D994" s="8"/>
    </row>
    <row r="995" spans="3:4" ht="12.75" customHeight="1">
      <c r="C995" s="8"/>
      <c r="D995" s="8"/>
    </row>
    <row r="996" spans="3:4" ht="12.75" customHeight="1">
      <c r="C996" s="8"/>
      <c r="D996" s="8"/>
    </row>
    <row r="997" spans="3:4" ht="12.75" customHeight="1">
      <c r="C997" s="8"/>
      <c r="D997" s="8"/>
    </row>
    <row r="998" spans="3:4" ht="12.75" customHeight="1">
      <c r="C998" s="8"/>
      <c r="D998" s="8"/>
    </row>
    <row r="999" spans="3:4" ht="12.75" customHeight="1">
      <c r="C999" s="8"/>
      <c r="D999" s="8"/>
    </row>
    <row r="1000" spans="3:4" ht="12.75" customHeight="1">
      <c r="C1000" s="8"/>
      <c r="D1000" s="8"/>
    </row>
    <row r="1001" spans="3:4" ht="12.75" customHeight="1">
      <c r="C1001" s="8"/>
      <c r="D1001" s="8"/>
    </row>
  </sheetData>
  <mergeCells count="17">
    <mergeCell ref="A2:C2"/>
    <mergeCell ref="A8:B8"/>
    <mergeCell ref="A50:B50"/>
    <mergeCell ref="G62:K63"/>
    <mergeCell ref="A70:B70"/>
    <mergeCell ref="A71:B71"/>
    <mergeCell ref="A72:B72"/>
    <mergeCell ref="A83:B83"/>
    <mergeCell ref="A84:B84"/>
    <mergeCell ref="A73:B73"/>
    <mergeCell ref="A74:B74"/>
    <mergeCell ref="A76:B76"/>
    <mergeCell ref="A77:B77"/>
    <mergeCell ref="A79:B79"/>
    <mergeCell ref="A80:B80"/>
    <mergeCell ref="A81:B81"/>
    <mergeCell ref="A82:B82"/>
  </mergeCells>
  <phoneticPr fontId="30"/>
  <dataValidations count="5">
    <dataValidation type="list" allowBlank="1" showErrorMessage="1" sqref="C15:D15 C56:D5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72:D72">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ErrorMessage="1" sqref="C83">
      <formula1>"新聞広告,新聞記事,新聞以外の記事,日本財団公式ホームページ,日本財団職員からの紹介,口コミ（勤務先、知人等）,役場など公的機関のチラシ,以前日本財団に申請したことがある,その他"</formula1>
    </dataValidation>
    <dataValidation type="date" operator="greaterThan" allowBlank="1" showErrorMessage="1" sqref="C31:D31">
      <formula1>367</formula1>
    </dataValidation>
  </dataValidations>
  <pageMargins left="0.7" right="0.7" top="0.75" bottom="0.75"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106680</xdr:colOff>
                    <xdr:row>81</xdr:row>
                    <xdr:rowOff>182880</xdr:rowOff>
                  </from>
                  <to>
                    <xdr:col>2</xdr:col>
                    <xdr:colOff>411480</xdr:colOff>
                    <xdr:row>81</xdr:row>
                    <xdr:rowOff>487680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2286000</xdr:colOff>
                    <xdr:row>81</xdr:row>
                    <xdr:rowOff>190500</xdr:rowOff>
                  </from>
                  <to>
                    <xdr:col>2</xdr:col>
                    <xdr:colOff>2872740</xdr:colOff>
                    <xdr:row>81</xdr:row>
                    <xdr:rowOff>441960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00"/>
  <sheetViews>
    <sheetView workbookViewId="0">
      <selection activeCell="B1" sqref="B1:N1"/>
    </sheetView>
  </sheetViews>
  <sheetFormatPr defaultColWidth="12.6640625" defaultRowHeight="15" customHeight="1"/>
  <cols>
    <col min="1" max="1" width="12.109375" customWidth="1"/>
    <col min="2" max="2" width="9" customWidth="1"/>
    <col min="3" max="3" width="4.6640625" customWidth="1"/>
    <col min="4" max="4" width="18.6640625" customWidth="1"/>
    <col min="5" max="5" width="7.109375" customWidth="1"/>
    <col min="6" max="6" width="2.109375" customWidth="1"/>
    <col min="7" max="7" width="5.44140625" customWidth="1"/>
    <col min="8" max="8" width="5.109375" customWidth="1"/>
    <col min="9" max="9" width="2.109375" customWidth="1"/>
    <col min="10" max="10" width="5.44140625" customWidth="1"/>
    <col min="11" max="11" width="5.109375" customWidth="1"/>
    <col min="12" max="12" width="2.109375" customWidth="1"/>
    <col min="13" max="14" width="9.33203125" customWidth="1"/>
    <col min="15" max="15" width="2.33203125" customWidth="1"/>
    <col min="16" max="16" width="10.6640625" hidden="1" customWidth="1"/>
    <col min="17" max="17" width="15.109375" hidden="1" customWidth="1"/>
    <col min="18" max="18" width="17.77734375" hidden="1" customWidth="1"/>
    <col min="19" max="19" width="15.109375" hidden="1" customWidth="1"/>
    <col min="20" max="20" width="12.77734375" hidden="1" customWidth="1"/>
    <col min="21" max="21" width="14.109375" hidden="1" customWidth="1"/>
    <col min="22" max="22" width="12.109375" hidden="1" customWidth="1"/>
    <col min="23" max="23" width="14.77734375" hidden="1" customWidth="1"/>
    <col min="24" max="24" width="9.109375" hidden="1" customWidth="1"/>
    <col min="25" max="25" width="22.109375" hidden="1" customWidth="1"/>
    <col min="26" max="26" width="23.77734375" hidden="1" customWidth="1"/>
    <col min="27" max="27" width="27.77734375" hidden="1" customWidth="1"/>
    <col min="28" max="29" width="7.77734375" customWidth="1"/>
    <col min="30" max="30" width="12.109375" customWidth="1"/>
    <col min="31" max="43" width="7.77734375" customWidth="1"/>
  </cols>
  <sheetData>
    <row r="1" spans="1:43" ht="19.5" customHeight="1">
      <c r="A1" s="46" t="s">
        <v>80</v>
      </c>
      <c r="B1" s="190"/>
      <c r="C1" s="171"/>
      <c r="D1" s="171"/>
      <c r="E1" s="171"/>
      <c r="F1" s="171"/>
      <c r="G1" s="171"/>
      <c r="H1" s="171"/>
      <c r="I1" s="171"/>
      <c r="J1" s="171"/>
      <c r="K1" s="171"/>
      <c r="L1" s="171"/>
      <c r="M1" s="171"/>
      <c r="N1" s="158"/>
      <c r="O1" s="47"/>
      <c r="P1" s="47" t="s">
        <v>81</v>
      </c>
      <c r="Q1" s="47" t="s">
        <v>82</v>
      </c>
      <c r="R1" s="47" t="s">
        <v>83</v>
      </c>
      <c r="S1" s="47" t="s">
        <v>84</v>
      </c>
      <c r="T1" s="47" t="s">
        <v>85</v>
      </c>
      <c r="U1" s="47" t="s">
        <v>86</v>
      </c>
      <c r="V1" s="47" t="s">
        <v>87</v>
      </c>
      <c r="W1" s="47" t="s">
        <v>88</v>
      </c>
      <c r="X1" s="47" t="s">
        <v>89</v>
      </c>
      <c r="Y1" s="47" t="s">
        <v>90</v>
      </c>
      <c r="Z1" s="47" t="s">
        <v>91</v>
      </c>
      <c r="AA1" s="47" t="s">
        <v>92</v>
      </c>
      <c r="AB1" s="47"/>
      <c r="AC1" s="47"/>
      <c r="AD1" s="47"/>
      <c r="AE1" s="47"/>
      <c r="AF1" s="47"/>
      <c r="AG1" s="47"/>
      <c r="AH1" s="47"/>
      <c r="AI1" s="47"/>
      <c r="AJ1" s="47"/>
      <c r="AK1" s="47"/>
      <c r="AL1" s="47"/>
      <c r="AM1" s="47"/>
      <c r="AN1" s="47"/>
      <c r="AO1" s="47"/>
      <c r="AP1" s="47"/>
      <c r="AQ1" s="47"/>
    </row>
    <row r="2" spans="1:43" ht="19.5" customHeight="1">
      <c r="A2" s="46" t="s">
        <v>93</v>
      </c>
      <c r="B2" s="190"/>
      <c r="C2" s="171"/>
      <c r="D2" s="171"/>
      <c r="E2" s="171"/>
      <c r="F2" s="171"/>
      <c r="G2" s="171"/>
      <c r="H2" s="171"/>
      <c r="I2" s="171"/>
      <c r="J2" s="171"/>
      <c r="K2" s="171"/>
      <c r="L2" s="171"/>
      <c r="M2" s="171"/>
      <c r="N2" s="158"/>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2" customHeight="1">
      <c r="A3" s="47"/>
      <c r="B3" s="47"/>
      <c r="C3" s="47"/>
      <c r="D3" s="47"/>
      <c r="E3" s="47"/>
      <c r="F3" s="48"/>
      <c r="G3" s="47"/>
      <c r="H3" s="47"/>
      <c r="I3" s="47"/>
      <c r="J3" s="47"/>
      <c r="K3" s="47"/>
      <c r="L3" s="48"/>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row>
    <row r="4" spans="1:43" ht="36" customHeight="1">
      <c r="A4" s="191" t="s">
        <v>94</v>
      </c>
      <c r="B4" s="171"/>
      <c r="C4" s="158"/>
      <c r="D4" s="192" t="s">
        <v>81</v>
      </c>
      <c r="E4" s="171"/>
      <c r="F4" s="171"/>
      <c r="G4" s="171"/>
      <c r="H4" s="171"/>
      <c r="I4" s="171"/>
      <c r="J4" s="171"/>
      <c r="K4" s="171"/>
      <c r="L4" s="171"/>
      <c r="M4" s="171"/>
      <c r="N4" s="158"/>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2" customHeight="1">
      <c r="A5" s="47"/>
      <c r="B5" s="47"/>
      <c r="C5" s="47"/>
      <c r="D5" s="47"/>
      <c r="E5" s="47"/>
      <c r="F5" s="48"/>
      <c r="G5" s="47"/>
      <c r="H5" s="47"/>
      <c r="I5" s="47"/>
      <c r="J5" s="47"/>
      <c r="K5" s="47"/>
      <c r="L5" s="48"/>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2" customHeight="1">
      <c r="A6" s="47"/>
      <c r="B6" s="47"/>
      <c r="C6" s="47"/>
      <c r="D6" s="47"/>
      <c r="E6" s="47"/>
      <c r="F6" s="48"/>
      <c r="G6" s="47"/>
      <c r="H6" s="47"/>
      <c r="I6" s="47"/>
      <c r="J6" s="47"/>
      <c r="K6" s="47"/>
      <c r="L6" s="48"/>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78" customHeight="1">
      <c r="A7" s="47"/>
      <c r="B7" s="47"/>
      <c r="C7" s="47"/>
      <c r="D7" s="47"/>
      <c r="E7" s="47"/>
      <c r="F7" s="48"/>
      <c r="G7" s="47"/>
      <c r="H7" s="47"/>
      <c r="I7" s="47"/>
      <c r="J7" s="47"/>
      <c r="K7" s="47"/>
      <c r="L7" s="48"/>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2" customHeight="1">
      <c r="A8" s="49" t="s">
        <v>95</v>
      </c>
      <c r="B8" s="50"/>
      <c r="C8" s="50"/>
      <c r="D8" s="50"/>
      <c r="E8" s="50"/>
      <c r="F8" s="48"/>
      <c r="G8" s="47"/>
      <c r="H8" s="47"/>
      <c r="I8" s="47"/>
      <c r="J8" s="47"/>
      <c r="K8" s="47"/>
      <c r="L8" s="48"/>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24.75" customHeight="1">
      <c r="A9" s="51" t="s">
        <v>96</v>
      </c>
      <c r="B9" s="193" t="s">
        <v>97</v>
      </c>
      <c r="C9" s="158"/>
      <c r="D9" s="52" t="s">
        <v>98</v>
      </c>
      <c r="E9" s="193" t="s">
        <v>99</v>
      </c>
      <c r="F9" s="171"/>
      <c r="G9" s="171"/>
      <c r="H9" s="171"/>
      <c r="I9" s="171"/>
      <c r="J9" s="171"/>
      <c r="K9" s="171"/>
      <c r="L9" s="171"/>
      <c r="M9" s="171"/>
      <c r="N9" s="158"/>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2" customHeight="1">
      <c r="A10" s="53"/>
      <c r="B10" s="186"/>
      <c r="C10" s="158"/>
      <c r="D10" s="53"/>
      <c r="E10" s="186"/>
      <c r="F10" s="171"/>
      <c r="G10" s="171"/>
      <c r="H10" s="171"/>
      <c r="I10" s="171"/>
      <c r="J10" s="171"/>
      <c r="K10" s="171"/>
      <c r="L10" s="171"/>
      <c r="M10" s="171"/>
      <c r="N10" s="158"/>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2" customHeight="1">
      <c r="A11" s="53"/>
      <c r="B11" s="186"/>
      <c r="C11" s="158"/>
      <c r="D11" s="53"/>
      <c r="E11" s="186"/>
      <c r="F11" s="171"/>
      <c r="G11" s="171"/>
      <c r="H11" s="171"/>
      <c r="I11" s="171"/>
      <c r="J11" s="171"/>
      <c r="K11" s="171"/>
      <c r="L11" s="171"/>
      <c r="M11" s="171"/>
      <c r="N11" s="158"/>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2" customHeight="1">
      <c r="A12" s="53"/>
      <c r="B12" s="186"/>
      <c r="C12" s="158"/>
      <c r="D12" s="53"/>
      <c r="E12" s="186"/>
      <c r="F12" s="171"/>
      <c r="G12" s="171"/>
      <c r="H12" s="171"/>
      <c r="I12" s="171"/>
      <c r="J12" s="171"/>
      <c r="K12" s="171"/>
      <c r="L12" s="171"/>
      <c r="M12" s="171"/>
      <c r="N12" s="158"/>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2" customHeight="1">
      <c r="A13" s="53"/>
      <c r="B13" s="186"/>
      <c r="C13" s="158"/>
      <c r="D13" s="53"/>
      <c r="E13" s="186"/>
      <c r="F13" s="171"/>
      <c r="G13" s="171"/>
      <c r="H13" s="171"/>
      <c r="I13" s="171"/>
      <c r="J13" s="171"/>
      <c r="K13" s="171"/>
      <c r="L13" s="171"/>
      <c r="M13" s="171"/>
      <c r="N13" s="158"/>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2" customHeight="1">
      <c r="A14" s="53"/>
      <c r="B14" s="186"/>
      <c r="C14" s="158"/>
      <c r="D14" s="53"/>
      <c r="E14" s="186"/>
      <c r="F14" s="171"/>
      <c r="G14" s="171"/>
      <c r="H14" s="171"/>
      <c r="I14" s="171"/>
      <c r="J14" s="171"/>
      <c r="K14" s="171"/>
      <c r="L14" s="171"/>
      <c r="M14" s="171"/>
      <c r="N14" s="158"/>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2" customHeight="1">
      <c r="A15" s="53"/>
      <c r="B15" s="186"/>
      <c r="C15" s="158"/>
      <c r="D15" s="53"/>
      <c r="E15" s="186"/>
      <c r="F15" s="171"/>
      <c r="G15" s="171"/>
      <c r="H15" s="171"/>
      <c r="I15" s="171"/>
      <c r="J15" s="171"/>
      <c r="K15" s="171"/>
      <c r="L15" s="171"/>
      <c r="M15" s="171"/>
      <c r="N15" s="158"/>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2" customHeight="1">
      <c r="A16" s="53"/>
      <c r="B16" s="186"/>
      <c r="C16" s="158"/>
      <c r="D16" s="53"/>
      <c r="E16" s="186"/>
      <c r="F16" s="171"/>
      <c r="G16" s="171"/>
      <c r="H16" s="171"/>
      <c r="I16" s="171"/>
      <c r="J16" s="171"/>
      <c r="K16" s="171"/>
      <c r="L16" s="171"/>
      <c r="M16" s="171"/>
      <c r="N16" s="158"/>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2" customHeight="1">
      <c r="A17" s="53"/>
      <c r="B17" s="186"/>
      <c r="C17" s="158"/>
      <c r="D17" s="53"/>
      <c r="E17" s="186"/>
      <c r="F17" s="171"/>
      <c r="G17" s="171"/>
      <c r="H17" s="171"/>
      <c r="I17" s="171"/>
      <c r="J17" s="171"/>
      <c r="K17" s="171"/>
      <c r="L17" s="171"/>
      <c r="M17" s="171"/>
      <c r="N17" s="158"/>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2" customHeight="1">
      <c r="A18" s="53"/>
      <c r="B18" s="186"/>
      <c r="C18" s="158"/>
      <c r="D18" s="53"/>
      <c r="E18" s="186"/>
      <c r="F18" s="171"/>
      <c r="G18" s="171"/>
      <c r="H18" s="171"/>
      <c r="I18" s="171"/>
      <c r="J18" s="171"/>
      <c r="K18" s="171"/>
      <c r="L18" s="171"/>
      <c r="M18" s="171"/>
      <c r="N18" s="158"/>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2" customHeight="1">
      <c r="A19" s="53"/>
      <c r="B19" s="186"/>
      <c r="C19" s="158"/>
      <c r="D19" s="53"/>
      <c r="E19" s="186"/>
      <c r="F19" s="171"/>
      <c r="G19" s="171"/>
      <c r="H19" s="171"/>
      <c r="I19" s="171"/>
      <c r="J19" s="171"/>
      <c r="K19" s="171"/>
      <c r="L19" s="171"/>
      <c r="M19" s="171"/>
      <c r="N19" s="158"/>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2" customHeight="1">
      <c r="A20" s="53"/>
      <c r="B20" s="186"/>
      <c r="C20" s="158"/>
      <c r="D20" s="53"/>
      <c r="E20" s="186"/>
      <c r="F20" s="171"/>
      <c r="G20" s="171"/>
      <c r="H20" s="171"/>
      <c r="I20" s="171"/>
      <c r="J20" s="171"/>
      <c r="K20" s="171"/>
      <c r="L20" s="171"/>
      <c r="M20" s="171"/>
      <c r="N20" s="158"/>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4.5"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2" customHeight="1">
      <c r="A22" s="54" t="s">
        <v>100</v>
      </c>
      <c r="B22" s="55"/>
      <c r="C22" s="56"/>
      <c r="D22" s="57"/>
      <c r="E22" s="58"/>
      <c r="F22" s="58"/>
      <c r="G22" s="59"/>
      <c r="H22" s="60"/>
      <c r="I22" s="59"/>
      <c r="J22" s="47"/>
      <c r="K22" s="47"/>
      <c r="L22" s="4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2" customHeight="1">
      <c r="A23" s="188" t="s">
        <v>101</v>
      </c>
      <c r="B23" s="171"/>
      <c r="C23" s="158"/>
      <c r="D23" s="61" t="s">
        <v>102</v>
      </c>
      <c r="E23" s="47"/>
      <c r="F23" s="47"/>
      <c r="G23" s="47"/>
      <c r="H23" s="47"/>
      <c r="I23" s="47"/>
      <c r="J23" s="48"/>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2" customHeight="1">
      <c r="A24" s="189" t="s">
        <v>103</v>
      </c>
      <c r="B24" s="176"/>
      <c r="C24" s="177"/>
      <c r="D24" s="62">
        <f>IF(D26*D27&gt;=ROUNDDOWN(D26*0.8,-4),ROUNDDOWN(D26*D27,-4),ROUNDUP(D26*D27,-4))</f>
        <v>0</v>
      </c>
      <c r="E24" s="187" t="s">
        <v>104</v>
      </c>
      <c r="F24" s="162"/>
      <c r="G24" s="162"/>
      <c r="H24" s="162"/>
      <c r="I24" s="162"/>
      <c r="J24" s="162"/>
      <c r="K24" s="162"/>
      <c r="L24" s="47"/>
      <c r="M24" s="47"/>
      <c r="N24" s="47"/>
      <c r="O24" s="47"/>
      <c r="P24" s="47"/>
      <c r="Q24" s="47"/>
      <c r="R24" s="47"/>
      <c r="S24" s="47"/>
      <c r="T24" s="47"/>
      <c r="U24" s="47"/>
      <c r="V24" s="47"/>
      <c r="W24" s="47"/>
      <c r="X24" s="47"/>
      <c r="Y24" s="47"/>
      <c r="Z24" s="47"/>
      <c r="AA24" s="47"/>
      <c r="AB24" s="47"/>
      <c r="AC24" s="155"/>
      <c r="AD24" s="155"/>
      <c r="AE24" s="47"/>
      <c r="AF24" s="47"/>
      <c r="AG24" s="47"/>
      <c r="AH24" s="47"/>
      <c r="AI24" s="47"/>
      <c r="AJ24" s="47"/>
      <c r="AK24" s="47"/>
      <c r="AL24" s="47"/>
      <c r="AM24" s="47"/>
      <c r="AN24" s="47"/>
      <c r="AO24" s="47"/>
      <c r="AP24" s="47"/>
      <c r="AQ24" s="47"/>
    </row>
    <row r="25" spans="1:43" ht="12.75" customHeight="1">
      <c r="A25" s="167" t="s">
        <v>105</v>
      </c>
      <c r="B25" s="168"/>
      <c r="C25" s="169"/>
      <c r="D25" s="64">
        <f>D26-D24</f>
        <v>0</v>
      </c>
      <c r="E25" s="184" t="s">
        <v>104</v>
      </c>
      <c r="F25" s="162"/>
      <c r="G25" s="47"/>
      <c r="H25" s="47"/>
      <c r="I25" s="47"/>
      <c r="J25" s="48"/>
      <c r="K25" s="47"/>
      <c r="L25" s="47"/>
      <c r="M25" s="47"/>
      <c r="N25" s="47"/>
      <c r="O25" s="47"/>
      <c r="P25" s="47"/>
      <c r="Q25" s="47"/>
      <c r="R25" s="47"/>
      <c r="S25" s="47"/>
      <c r="T25" s="47"/>
      <c r="U25" s="47"/>
      <c r="V25" s="47"/>
      <c r="W25" s="47"/>
      <c r="X25" s="47"/>
      <c r="Y25" s="47"/>
      <c r="Z25" s="47"/>
      <c r="AA25" s="47"/>
      <c r="AB25" s="47"/>
      <c r="AC25" s="155"/>
      <c r="AD25" s="155"/>
      <c r="AE25" s="47"/>
      <c r="AF25" s="47"/>
      <c r="AG25" s="47"/>
      <c r="AH25" s="47"/>
      <c r="AI25" s="47"/>
      <c r="AJ25" s="47"/>
      <c r="AK25" s="47"/>
      <c r="AL25" s="47"/>
      <c r="AM25" s="47"/>
      <c r="AN25" s="47"/>
      <c r="AO25" s="47"/>
      <c r="AP25" s="47"/>
      <c r="AQ25" s="47"/>
    </row>
    <row r="26" spans="1:43" ht="12" customHeight="1">
      <c r="A26" s="173" t="s">
        <v>106</v>
      </c>
      <c r="B26" s="171"/>
      <c r="C26" s="158"/>
      <c r="D26" s="65">
        <f>M105</f>
        <v>0</v>
      </c>
      <c r="E26" s="184" t="s">
        <v>104</v>
      </c>
      <c r="F26" s="162"/>
      <c r="G26" s="47"/>
      <c r="H26" s="47"/>
      <c r="I26" s="47"/>
      <c r="J26" s="48"/>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2.75" customHeight="1">
      <c r="A27" s="173" t="s">
        <v>107</v>
      </c>
      <c r="B27" s="171"/>
      <c r="C27" s="158"/>
      <c r="D27" s="66">
        <v>0.8</v>
      </c>
      <c r="E27" s="185" t="s">
        <v>108</v>
      </c>
      <c r="F27" s="162"/>
      <c r="G27" s="162"/>
      <c r="H27" s="162"/>
      <c r="I27" s="162"/>
      <c r="J27" s="162"/>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12" customHeight="1">
      <c r="A29" s="174" t="s">
        <v>109</v>
      </c>
      <c r="B29" s="171"/>
      <c r="C29" s="171"/>
      <c r="D29" s="171"/>
      <c r="E29" s="158"/>
      <c r="F29" s="175" t="s">
        <v>110</v>
      </c>
      <c r="G29" s="176"/>
      <c r="H29" s="177"/>
      <c r="I29" s="181" t="s">
        <v>111</v>
      </c>
      <c r="J29" s="176"/>
      <c r="K29" s="177"/>
      <c r="L29" s="4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2" customHeight="1">
      <c r="A30" s="67" t="s">
        <v>112</v>
      </c>
      <c r="B30" s="182" t="s">
        <v>113</v>
      </c>
      <c r="C30" s="171"/>
      <c r="D30" s="171"/>
      <c r="E30" s="158"/>
      <c r="F30" s="178"/>
      <c r="G30" s="179"/>
      <c r="H30" s="180"/>
      <c r="I30" s="178"/>
      <c r="J30" s="179"/>
      <c r="K30" s="180"/>
      <c r="L30" s="48"/>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12" customHeight="1">
      <c r="A31" s="68">
        <v>1</v>
      </c>
      <c r="B31" s="183"/>
      <c r="C31" s="171"/>
      <c r="D31" s="171"/>
      <c r="E31" s="158"/>
      <c r="F31" s="170" t="str">
        <f>IF(SUMIF(C43:C102,A31,M43:M102)=0,"",SUMIF(C43:C102,A31,M43:M102))</f>
        <v/>
      </c>
      <c r="G31" s="171"/>
      <c r="H31" s="158"/>
      <c r="I31" s="172" t="str">
        <f t="shared" ref="I31:I37" si="0">IF(ISERROR(F31/F$39), "", F31/F$39)</f>
        <v/>
      </c>
      <c r="J31" s="171"/>
      <c r="K31" s="158"/>
      <c r="L31" s="48"/>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12" customHeight="1">
      <c r="A32" s="68"/>
      <c r="B32" s="183"/>
      <c r="C32" s="171"/>
      <c r="D32" s="171"/>
      <c r="E32" s="158"/>
      <c r="F32" s="170" t="str">
        <f>IF(SUMIF(C43:C102,A32,M43:M102)=0,"",SUMIF(C43:C102,A32,M43:M102))</f>
        <v/>
      </c>
      <c r="G32" s="171"/>
      <c r="H32" s="158"/>
      <c r="I32" s="172" t="str">
        <f t="shared" si="0"/>
        <v/>
      </c>
      <c r="J32" s="171"/>
      <c r="K32" s="158"/>
      <c r="L32" s="48"/>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12" customHeight="1">
      <c r="A33" s="68"/>
      <c r="B33" s="183"/>
      <c r="C33" s="171"/>
      <c r="D33" s="171"/>
      <c r="E33" s="158"/>
      <c r="F33" s="170" t="str">
        <f t="shared" ref="F33:F34" si="1">IF(SUMIF(C43:C102,A33,M43:M102)=0,"",SUMIF(C43:C102,A33,M43:M102))</f>
        <v/>
      </c>
      <c r="G33" s="171"/>
      <c r="H33" s="158"/>
      <c r="I33" s="172" t="str">
        <f t="shared" si="0"/>
        <v/>
      </c>
      <c r="J33" s="171"/>
      <c r="K33" s="158"/>
      <c r="L33" s="48"/>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12" customHeight="1">
      <c r="A34" s="68"/>
      <c r="B34" s="183"/>
      <c r="C34" s="171"/>
      <c r="D34" s="171"/>
      <c r="E34" s="158"/>
      <c r="F34" s="170" t="str">
        <f t="shared" si="1"/>
        <v/>
      </c>
      <c r="G34" s="171"/>
      <c r="H34" s="158"/>
      <c r="I34" s="172" t="str">
        <f t="shared" si="0"/>
        <v/>
      </c>
      <c r="J34" s="171"/>
      <c r="K34" s="158"/>
      <c r="L34" s="48"/>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12" customHeight="1">
      <c r="A35" s="68"/>
      <c r="B35" s="183"/>
      <c r="C35" s="171"/>
      <c r="D35" s="171"/>
      <c r="E35" s="158"/>
      <c r="F35" s="170" t="str">
        <f>IF(SUMIF(C43:C102,A35,M43:M102)=0,"",SUMIF(C43:C102,A35,M43:M102))</f>
        <v/>
      </c>
      <c r="G35" s="171"/>
      <c r="H35" s="158"/>
      <c r="I35" s="172" t="str">
        <f t="shared" si="0"/>
        <v/>
      </c>
      <c r="J35" s="171"/>
      <c r="K35" s="158"/>
      <c r="L35" s="48"/>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12" customHeight="1">
      <c r="A36" s="68"/>
      <c r="B36" s="183"/>
      <c r="C36" s="171"/>
      <c r="D36" s="171"/>
      <c r="E36" s="158"/>
      <c r="F36" s="170" t="str">
        <f>IF(SUMIF(C43:C102,A36,M43:M102)=0,"",SUMIF(C43:C102,A36,M43:M102))</f>
        <v/>
      </c>
      <c r="G36" s="171"/>
      <c r="H36" s="158"/>
      <c r="I36" s="172" t="str">
        <f t="shared" si="0"/>
        <v/>
      </c>
      <c r="J36" s="171"/>
      <c r="K36" s="158"/>
      <c r="L36" s="48"/>
      <c r="M36" s="47"/>
      <c r="N36" s="47"/>
      <c r="O36" s="47"/>
      <c r="P36" s="47"/>
      <c r="Q36" s="47"/>
      <c r="R36" s="47"/>
      <c r="S36" s="47"/>
      <c r="T36" s="47"/>
      <c r="U36" s="47"/>
      <c r="V36" s="47"/>
      <c r="W36" s="47"/>
      <c r="X36" s="47"/>
      <c r="Y36" s="47"/>
      <c r="Z36" s="47"/>
      <c r="AA36" s="47"/>
      <c r="AB36" s="207" t="s">
        <v>114</v>
      </c>
      <c r="AC36" s="171"/>
      <c r="AD36" s="171"/>
      <c r="AE36" s="158"/>
      <c r="AF36" s="47"/>
      <c r="AG36" s="47"/>
      <c r="AH36" s="47"/>
      <c r="AI36" s="47"/>
      <c r="AJ36" s="47"/>
      <c r="AK36" s="47"/>
      <c r="AL36" s="47"/>
      <c r="AM36" s="47"/>
      <c r="AN36" s="47"/>
      <c r="AO36" s="47"/>
      <c r="AP36" s="47"/>
      <c r="AQ36" s="47"/>
    </row>
    <row r="37" spans="1:43" ht="12" customHeight="1">
      <c r="A37" s="68"/>
      <c r="B37" s="183"/>
      <c r="C37" s="171"/>
      <c r="D37" s="171"/>
      <c r="E37" s="158"/>
      <c r="F37" s="170" t="str">
        <f>IF(SUMIF(C43:C102,A37,M43:M102)=0,"",SUMIF(C43:C102,A37,M43:M102))</f>
        <v/>
      </c>
      <c r="G37" s="171"/>
      <c r="H37" s="158"/>
      <c r="I37" s="172" t="str">
        <f t="shared" si="0"/>
        <v/>
      </c>
      <c r="J37" s="171"/>
      <c r="K37" s="158"/>
      <c r="L37" s="48"/>
      <c r="M37" s="47"/>
      <c r="N37" s="47"/>
      <c r="O37" s="47"/>
      <c r="P37" s="47"/>
      <c r="Q37" s="47"/>
      <c r="R37" s="47"/>
      <c r="S37" s="47"/>
      <c r="T37" s="47"/>
      <c r="U37" s="47"/>
      <c r="V37" s="47"/>
      <c r="W37" s="47"/>
      <c r="X37" s="47"/>
      <c r="Y37" s="47"/>
      <c r="Z37" s="47"/>
      <c r="AA37" s="47"/>
      <c r="AB37" s="203" t="str">
        <f>IF(AND(D26=F39,F39=M105,D26=M105),"OK","事業費総額が相違しておりますのでご修正ください。")</f>
        <v>事業費総額が相違しておりますのでご修正ください。</v>
      </c>
      <c r="AC37" s="176"/>
      <c r="AD37" s="176"/>
      <c r="AE37" s="177"/>
      <c r="AF37" s="47"/>
      <c r="AG37" s="47"/>
      <c r="AH37" s="47"/>
      <c r="AI37" s="47"/>
      <c r="AJ37" s="47"/>
      <c r="AK37" s="47"/>
      <c r="AL37" s="47"/>
      <c r="AM37" s="47"/>
      <c r="AN37" s="47"/>
      <c r="AO37" s="47"/>
      <c r="AP37" s="47"/>
      <c r="AQ37" s="47"/>
    </row>
    <row r="38" spans="1:43" ht="12" customHeight="1">
      <c r="A38" s="69"/>
      <c r="B38" s="206" t="s">
        <v>115</v>
      </c>
      <c r="C38" s="171"/>
      <c r="D38" s="171"/>
      <c r="E38" s="158"/>
      <c r="F38" s="170" t="str">
        <f>IF(M104=0,"",M104)</f>
        <v/>
      </c>
      <c r="G38" s="171"/>
      <c r="H38" s="158"/>
      <c r="I38" s="170"/>
      <c r="J38" s="171"/>
      <c r="K38" s="158"/>
      <c r="L38" s="48"/>
      <c r="M38" s="47"/>
      <c r="N38" s="47"/>
      <c r="O38" s="47"/>
      <c r="P38" s="47"/>
      <c r="Q38" s="47"/>
      <c r="R38" s="47"/>
      <c r="S38" s="47"/>
      <c r="T38" s="47"/>
      <c r="U38" s="47"/>
      <c r="V38" s="47"/>
      <c r="W38" s="47"/>
      <c r="X38" s="47"/>
      <c r="Y38" s="47"/>
      <c r="Z38" s="47"/>
      <c r="AA38" s="47"/>
      <c r="AB38" s="204"/>
      <c r="AC38" s="162"/>
      <c r="AD38" s="162"/>
      <c r="AE38" s="205"/>
      <c r="AF38" s="47"/>
      <c r="AG38" s="47"/>
      <c r="AH38" s="47"/>
      <c r="AI38" s="47"/>
      <c r="AJ38" s="47"/>
      <c r="AK38" s="47"/>
      <c r="AL38" s="47"/>
      <c r="AM38" s="47"/>
      <c r="AN38" s="47"/>
      <c r="AO38" s="47"/>
      <c r="AP38" s="47"/>
      <c r="AQ38" s="47"/>
    </row>
    <row r="39" spans="1:43" ht="12" customHeight="1">
      <c r="A39" s="69"/>
      <c r="B39" s="208" t="s">
        <v>116</v>
      </c>
      <c r="C39" s="171"/>
      <c r="D39" s="171"/>
      <c r="E39" s="158"/>
      <c r="F39" s="209" t="str">
        <f>IF(SUM(F31:H38)=0,"",SUM(F31:H38))</f>
        <v/>
      </c>
      <c r="G39" s="171"/>
      <c r="H39" s="158"/>
      <c r="I39" s="172" t="str">
        <f>IF(SUM(I31:K37)=0,"",SUM(I31:K37))</f>
        <v/>
      </c>
      <c r="J39" s="171"/>
      <c r="K39" s="158"/>
      <c r="L39" s="48"/>
      <c r="M39" s="47"/>
      <c r="N39" s="47"/>
      <c r="O39" s="47"/>
      <c r="P39" s="47"/>
      <c r="Q39" s="47"/>
      <c r="R39" s="47"/>
      <c r="S39" s="47"/>
      <c r="T39" s="47"/>
      <c r="U39" s="47"/>
      <c r="V39" s="47"/>
      <c r="W39" s="47"/>
      <c r="X39" s="47"/>
      <c r="Y39" s="47"/>
      <c r="Z39" s="47"/>
      <c r="AA39" s="47"/>
      <c r="AB39" s="178"/>
      <c r="AC39" s="179"/>
      <c r="AD39" s="179"/>
      <c r="AE39" s="180"/>
      <c r="AF39" s="47"/>
      <c r="AG39" s="47"/>
      <c r="AH39" s="47"/>
      <c r="AI39" s="47"/>
      <c r="AJ39" s="47"/>
      <c r="AK39" s="47"/>
      <c r="AL39" s="47"/>
      <c r="AM39" s="47"/>
      <c r="AN39" s="47"/>
      <c r="AO39" s="47"/>
      <c r="AP39" s="47"/>
      <c r="AQ39" s="47"/>
    </row>
    <row r="40" spans="1:43" ht="12" customHeight="1">
      <c r="A40" s="47"/>
      <c r="B40" s="47"/>
      <c r="C40" s="47"/>
      <c r="D40" s="47"/>
      <c r="E40" s="47"/>
      <c r="F40" s="48"/>
      <c r="G40" s="47"/>
      <c r="H40" s="47"/>
      <c r="I40" s="47"/>
      <c r="J40" s="47"/>
      <c r="K40" s="47"/>
      <c r="L40" s="48"/>
      <c r="M40" s="47"/>
      <c r="N40" s="47"/>
      <c r="O40" s="47"/>
      <c r="P40" s="47"/>
      <c r="Q40" s="47"/>
      <c r="R40" s="47"/>
      <c r="S40" s="47"/>
      <c r="T40" s="47"/>
      <c r="U40" s="47"/>
      <c r="V40" s="47"/>
      <c r="W40" s="47"/>
      <c r="X40" s="47"/>
      <c r="Y40" s="47"/>
      <c r="Z40" s="47"/>
      <c r="AA40" s="47"/>
      <c r="AB40" s="70" t="s">
        <v>117</v>
      </c>
      <c r="AC40" s="70"/>
      <c r="AD40" s="70"/>
      <c r="AE40" s="70"/>
      <c r="AF40" s="47"/>
      <c r="AG40" s="47"/>
      <c r="AH40" s="47"/>
      <c r="AI40" s="47"/>
      <c r="AJ40" s="47"/>
      <c r="AK40" s="47"/>
      <c r="AL40" s="47"/>
      <c r="AM40" s="47"/>
      <c r="AN40" s="47"/>
      <c r="AO40" s="47"/>
      <c r="AP40" s="47"/>
      <c r="AQ40" s="47"/>
    </row>
    <row r="41" spans="1:43" ht="12.75" customHeight="1">
      <c r="A41" s="199" t="s">
        <v>118</v>
      </c>
      <c r="B41" s="201" t="s">
        <v>119</v>
      </c>
      <c r="C41" s="201" t="s">
        <v>112</v>
      </c>
      <c r="D41" s="202" t="s">
        <v>120</v>
      </c>
      <c r="E41" s="171"/>
      <c r="F41" s="171"/>
      <c r="G41" s="171"/>
      <c r="H41" s="171"/>
      <c r="I41" s="171"/>
      <c r="J41" s="171"/>
      <c r="K41" s="171"/>
      <c r="L41" s="171"/>
      <c r="M41" s="171"/>
      <c r="N41" s="158"/>
      <c r="O41" s="48"/>
      <c r="P41" s="48"/>
      <c r="Q41" s="48"/>
      <c r="R41" s="48"/>
      <c r="S41" s="48"/>
      <c r="T41" s="48"/>
      <c r="U41" s="48"/>
      <c r="V41" s="48"/>
      <c r="W41" s="48"/>
      <c r="X41" s="48"/>
      <c r="Y41" s="48"/>
      <c r="Z41" s="48"/>
      <c r="AA41" s="48"/>
      <c r="AB41" s="70" t="s">
        <v>121</v>
      </c>
      <c r="AC41" s="71"/>
      <c r="AD41" s="71"/>
      <c r="AE41" s="71"/>
      <c r="AF41" s="48"/>
      <c r="AG41" s="48"/>
      <c r="AH41" s="48"/>
      <c r="AI41" s="48"/>
      <c r="AJ41" s="48"/>
      <c r="AK41" s="48"/>
      <c r="AL41" s="48"/>
      <c r="AM41" s="48"/>
      <c r="AN41" s="48"/>
      <c r="AO41" s="48"/>
      <c r="AP41" s="48"/>
      <c r="AQ41" s="48"/>
    </row>
    <row r="42" spans="1:43" ht="12" customHeight="1">
      <c r="A42" s="200"/>
      <c r="B42" s="200"/>
      <c r="C42" s="200"/>
      <c r="D42" s="72" t="s">
        <v>122</v>
      </c>
      <c r="E42" s="73" t="s">
        <v>123</v>
      </c>
      <c r="F42" s="72" t="s">
        <v>124</v>
      </c>
      <c r="G42" s="72" t="s">
        <v>125</v>
      </c>
      <c r="H42" s="72" t="s">
        <v>126</v>
      </c>
      <c r="I42" s="72" t="s">
        <v>124</v>
      </c>
      <c r="J42" s="72" t="s">
        <v>125</v>
      </c>
      <c r="K42" s="72" t="s">
        <v>126</v>
      </c>
      <c r="L42" s="74"/>
      <c r="M42" s="75" t="s">
        <v>127</v>
      </c>
      <c r="N42" s="72" t="s">
        <v>128</v>
      </c>
      <c r="O42" s="48"/>
      <c r="P42" s="48"/>
      <c r="Q42" s="48"/>
      <c r="R42" s="48"/>
      <c r="S42" s="48"/>
      <c r="T42" s="48"/>
      <c r="U42" s="48"/>
      <c r="V42" s="48"/>
      <c r="W42" s="48"/>
      <c r="X42" s="48"/>
      <c r="Y42" s="48"/>
      <c r="Z42" s="48"/>
      <c r="AA42" s="48"/>
      <c r="AB42" s="76" t="s">
        <v>129</v>
      </c>
      <c r="AC42" s="71"/>
      <c r="AD42" s="71"/>
      <c r="AE42" s="71"/>
      <c r="AF42" s="48"/>
      <c r="AG42" s="48"/>
      <c r="AH42" s="48"/>
      <c r="AI42" s="48"/>
      <c r="AJ42" s="48"/>
      <c r="AK42" s="48"/>
      <c r="AL42" s="48"/>
      <c r="AM42" s="48"/>
      <c r="AN42" s="48"/>
      <c r="AO42" s="48"/>
      <c r="AP42" s="48"/>
      <c r="AQ42" s="48"/>
    </row>
    <row r="43" spans="1:43" ht="12" customHeight="1">
      <c r="A43" s="77"/>
      <c r="B43" s="78" t="str">
        <f>IF(SUM(M43:M47)=0,"",SUM(M43:M47))</f>
        <v/>
      </c>
      <c r="C43" s="79"/>
      <c r="D43" s="80"/>
      <c r="E43" s="81"/>
      <c r="F43" s="82" t="str">
        <f t="shared" ref="F43:F102" si="2">IF(E43="","","×")</f>
        <v/>
      </c>
      <c r="G43" s="83"/>
      <c r="H43" s="84"/>
      <c r="I43" s="82" t="str">
        <f t="shared" ref="I43:I102" si="3">IF(G43="","","×")</f>
        <v/>
      </c>
      <c r="J43" s="83"/>
      <c r="K43" s="84"/>
      <c r="L43" s="85" t="str">
        <f t="shared" ref="L43:L102" si="4">IF(J43="","","＝")</f>
        <v/>
      </c>
      <c r="M43" s="78" t="str">
        <f t="shared" ref="M43:M102" si="5">IF(E43*IF(G43="",1,G43)*IF(J43="",1,J43)=0,"",E43*IF(G43="",1,G43)*IF(J43="",1,J43))</f>
        <v/>
      </c>
      <c r="N43" s="86"/>
      <c r="O43" s="47"/>
      <c r="P43" s="47"/>
      <c r="Q43" s="47"/>
      <c r="R43" s="47"/>
      <c r="S43" s="47"/>
      <c r="T43" s="47"/>
      <c r="U43" s="47"/>
      <c r="V43" s="47"/>
      <c r="W43" s="47"/>
      <c r="X43" s="47"/>
      <c r="Y43" s="47"/>
      <c r="Z43" s="47"/>
      <c r="AA43" s="47"/>
      <c r="AB43" s="87" t="s">
        <v>130</v>
      </c>
      <c r="AC43" s="70"/>
      <c r="AD43" s="70"/>
      <c r="AE43" s="70"/>
      <c r="AF43" s="47"/>
      <c r="AG43" s="47"/>
      <c r="AH43" s="47"/>
      <c r="AI43" s="47"/>
      <c r="AJ43" s="47"/>
      <c r="AK43" s="47"/>
      <c r="AL43" s="47"/>
      <c r="AM43" s="47"/>
      <c r="AN43" s="47"/>
      <c r="AO43" s="47"/>
      <c r="AP43" s="47"/>
      <c r="AQ43" s="47"/>
    </row>
    <row r="44" spans="1:43" ht="12" customHeight="1">
      <c r="A44" s="88"/>
      <c r="B44" s="89"/>
      <c r="C44" s="79"/>
      <c r="D44" s="90"/>
      <c r="E44" s="91"/>
      <c r="F44" s="82" t="str">
        <f t="shared" si="2"/>
        <v/>
      </c>
      <c r="G44" s="92"/>
      <c r="H44" s="93"/>
      <c r="I44" s="82" t="str">
        <f t="shared" si="3"/>
        <v/>
      </c>
      <c r="J44" s="92"/>
      <c r="K44" s="93"/>
      <c r="L44" s="94" t="str">
        <f t="shared" si="4"/>
        <v/>
      </c>
      <c r="M44" s="89" t="str">
        <f t="shared" si="5"/>
        <v/>
      </c>
      <c r="N44" s="95"/>
      <c r="O44" s="47"/>
      <c r="P44" s="47"/>
      <c r="Q44" s="47"/>
      <c r="R44" s="47"/>
      <c r="S44" s="47"/>
      <c r="T44" s="47"/>
      <c r="U44" s="47"/>
      <c r="V44" s="47"/>
      <c r="W44" s="47"/>
      <c r="X44" s="47"/>
      <c r="Y44" s="47"/>
      <c r="Z44" s="47"/>
      <c r="AA44" s="47"/>
      <c r="AB44" s="87" t="s">
        <v>131</v>
      </c>
      <c r="AC44" s="47"/>
      <c r="AD44" s="47"/>
      <c r="AE44" s="47"/>
      <c r="AF44" s="47"/>
      <c r="AG44" s="47"/>
      <c r="AH44" s="47"/>
      <c r="AI44" s="47"/>
      <c r="AJ44" s="47"/>
      <c r="AK44" s="47"/>
      <c r="AL44" s="47"/>
      <c r="AM44" s="47"/>
      <c r="AN44" s="47"/>
      <c r="AO44" s="47"/>
      <c r="AP44" s="47"/>
      <c r="AQ44" s="47"/>
    </row>
    <row r="45" spans="1:43" ht="12" customHeight="1">
      <c r="A45" s="88"/>
      <c r="B45" s="89"/>
      <c r="C45" s="79"/>
      <c r="D45" s="90"/>
      <c r="E45" s="91"/>
      <c r="F45" s="82" t="str">
        <f t="shared" si="2"/>
        <v/>
      </c>
      <c r="G45" s="92"/>
      <c r="H45" s="93"/>
      <c r="I45" s="82" t="str">
        <f t="shared" si="3"/>
        <v/>
      </c>
      <c r="J45" s="92"/>
      <c r="K45" s="93"/>
      <c r="L45" s="94" t="str">
        <f t="shared" si="4"/>
        <v/>
      </c>
      <c r="M45" s="89" t="str">
        <f t="shared" si="5"/>
        <v/>
      </c>
      <c r="N45" s="95"/>
      <c r="O45" s="47"/>
      <c r="P45" s="47"/>
      <c r="Q45" s="47"/>
      <c r="R45" s="47"/>
      <c r="S45" s="47"/>
      <c r="T45" s="47"/>
      <c r="U45" s="47"/>
      <c r="V45" s="47"/>
      <c r="W45" s="47"/>
      <c r="X45" s="47"/>
      <c r="Y45" s="47"/>
      <c r="Z45" s="47"/>
      <c r="AA45" s="47"/>
      <c r="AB45" s="47"/>
      <c r="AC45" s="96" t="s">
        <v>132</v>
      </c>
      <c r="AD45" s="47"/>
      <c r="AE45" s="47"/>
      <c r="AF45" s="47"/>
      <c r="AG45" s="47"/>
      <c r="AH45" s="47"/>
      <c r="AI45" s="47"/>
      <c r="AJ45" s="47"/>
      <c r="AK45" s="47"/>
      <c r="AL45" s="47"/>
      <c r="AM45" s="47"/>
      <c r="AN45" s="47"/>
      <c r="AO45" s="47"/>
      <c r="AP45" s="47"/>
      <c r="AQ45" s="47"/>
    </row>
    <row r="46" spans="1:43" ht="12" customHeight="1">
      <c r="A46" s="88"/>
      <c r="B46" s="89"/>
      <c r="C46" s="79"/>
      <c r="D46" s="90"/>
      <c r="E46" s="91"/>
      <c r="F46" s="82" t="str">
        <f t="shared" si="2"/>
        <v/>
      </c>
      <c r="G46" s="92"/>
      <c r="H46" s="93"/>
      <c r="I46" s="82" t="str">
        <f t="shared" si="3"/>
        <v/>
      </c>
      <c r="J46" s="92"/>
      <c r="K46" s="93"/>
      <c r="L46" s="94" t="str">
        <f t="shared" si="4"/>
        <v/>
      </c>
      <c r="M46" s="89" t="str">
        <f t="shared" si="5"/>
        <v/>
      </c>
      <c r="N46" s="95"/>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2" customHeight="1">
      <c r="A47" s="88"/>
      <c r="B47" s="89"/>
      <c r="C47" s="97"/>
      <c r="D47" s="90"/>
      <c r="E47" s="91"/>
      <c r="F47" s="82" t="str">
        <f t="shared" si="2"/>
        <v/>
      </c>
      <c r="G47" s="92"/>
      <c r="H47" s="93"/>
      <c r="I47" s="82" t="str">
        <f t="shared" si="3"/>
        <v/>
      </c>
      <c r="J47" s="92"/>
      <c r="K47" s="93"/>
      <c r="L47" s="98" t="str">
        <f t="shared" si="4"/>
        <v/>
      </c>
      <c r="M47" s="99" t="str">
        <f t="shared" si="5"/>
        <v/>
      </c>
      <c r="N47" s="95"/>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row>
    <row r="48" spans="1:43" ht="12" customHeight="1">
      <c r="A48" s="77"/>
      <c r="B48" s="78" t="str">
        <f>IF(SUM(M48:M52)=0,"",SUM(M48:M52))</f>
        <v/>
      </c>
      <c r="C48" s="79"/>
      <c r="D48" s="80"/>
      <c r="E48" s="81"/>
      <c r="F48" s="100" t="str">
        <f t="shared" si="2"/>
        <v/>
      </c>
      <c r="G48" s="83"/>
      <c r="H48" s="84"/>
      <c r="I48" s="100" t="str">
        <f t="shared" si="3"/>
        <v/>
      </c>
      <c r="J48" s="83"/>
      <c r="K48" s="84"/>
      <c r="L48" s="85" t="str">
        <f t="shared" si="4"/>
        <v/>
      </c>
      <c r="M48" s="78" t="str">
        <f t="shared" si="5"/>
        <v/>
      </c>
      <c r="N48" s="86"/>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row>
    <row r="49" spans="1:43" ht="12" customHeight="1">
      <c r="A49" s="88"/>
      <c r="B49" s="89"/>
      <c r="C49" s="79"/>
      <c r="D49" s="90"/>
      <c r="E49" s="91"/>
      <c r="F49" s="82" t="str">
        <f t="shared" si="2"/>
        <v/>
      </c>
      <c r="G49" s="92"/>
      <c r="H49" s="93"/>
      <c r="I49" s="82" t="str">
        <f t="shared" si="3"/>
        <v/>
      </c>
      <c r="J49" s="92"/>
      <c r="K49" s="93"/>
      <c r="L49" s="94" t="str">
        <f t="shared" si="4"/>
        <v/>
      </c>
      <c r="M49" s="89" t="str">
        <f t="shared" si="5"/>
        <v/>
      </c>
      <c r="N49" s="95"/>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1:43" ht="12" customHeight="1">
      <c r="A50" s="88"/>
      <c r="B50" s="89"/>
      <c r="C50" s="79"/>
      <c r="D50" s="90"/>
      <c r="E50" s="91"/>
      <c r="F50" s="82" t="str">
        <f t="shared" si="2"/>
        <v/>
      </c>
      <c r="G50" s="92"/>
      <c r="H50" s="93"/>
      <c r="I50" s="82" t="str">
        <f t="shared" si="3"/>
        <v/>
      </c>
      <c r="J50" s="92"/>
      <c r="K50" s="93"/>
      <c r="L50" s="94" t="str">
        <f t="shared" si="4"/>
        <v/>
      </c>
      <c r="M50" s="89" t="str">
        <f t="shared" si="5"/>
        <v/>
      </c>
      <c r="N50" s="95"/>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row>
    <row r="51" spans="1:43" ht="12" customHeight="1">
      <c r="A51" s="88"/>
      <c r="B51" s="89"/>
      <c r="C51" s="79"/>
      <c r="D51" s="90"/>
      <c r="E51" s="91"/>
      <c r="F51" s="82" t="str">
        <f t="shared" si="2"/>
        <v/>
      </c>
      <c r="G51" s="92"/>
      <c r="H51" s="93"/>
      <c r="I51" s="82" t="str">
        <f t="shared" si="3"/>
        <v/>
      </c>
      <c r="J51" s="92"/>
      <c r="K51" s="93"/>
      <c r="L51" s="94" t="str">
        <f t="shared" si="4"/>
        <v/>
      </c>
      <c r="M51" s="89" t="str">
        <f t="shared" si="5"/>
        <v/>
      </c>
      <c r="N51" s="95"/>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row>
    <row r="52" spans="1:43" ht="12" customHeight="1">
      <c r="A52" s="88"/>
      <c r="B52" s="89"/>
      <c r="C52" s="97"/>
      <c r="D52" s="90"/>
      <c r="E52" s="101"/>
      <c r="F52" s="102" t="str">
        <f t="shared" si="2"/>
        <v/>
      </c>
      <c r="G52" s="92"/>
      <c r="H52" s="93"/>
      <c r="I52" s="102" t="str">
        <f t="shared" si="3"/>
        <v/>
      </c>
      <c r="J52" s="92"/>
      <c r="K52" s="93"/>
      <c r="L52" s="98" t="str">
        <f t="shared" si="4"/>
        <v/>
      </c>
      <c r="M52" s="99" t="str">
        <f t="shared" si="5"/>
        <v/>
      </c>
      <c r="N52" s="103"/>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row>
    <row r="53" spans="1:43" ht="12" customHeight="1">
      <c r="A53" s="77"/>
      <c r="B53" s="78" t="str">
        <f>IF(SUM(M53:M57)=0,"",SUM(M53:M57))</f>
        <v/>
      </c>
      <c r="C53" s="79"/>
      <c r="D53" s="80"/>
      <c r="E53" s="91"/>
      <c r="F53" s="82" t="str">
        <f t="shared" si="2"/>
        <v/>
      </c>
      <c r="G53" s="83"/>
      <c r="H53" s="84"/>
      <c r="I53" s="82" t="str">
        <f t="shared" si="3"/>
        <v/>
      </c>
      <c r="J53" s="83"/>
      <c r="K53" s="84"/>
      <c r="L53" s="85" t="str">
        <f t="shared" si="4"/>
        <v/>
      </c>
      <c r="M53" s="78" t="str">
        <f t="shared" si="5"/>
        <v/>
      </c>
      <c r="N53" s="8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row>
    <row r="54" spans="1:43" ht="12" customHeight="1">
      <c r="A54" s="88"/>
      <c r="B54" s="89"/>
      <c r="C54" s="79"/>
      <c r="D54" s="90"/>
      <c r="E54" s="91"/>
      <c r="F54" s="82" t="str">
        <f t="shared" si="2"/>
        <v/>
      </c>
      <c r="G54" s="92"/>
      <c r="H54" s="93"/>
      <c r="I54" s="82" t="str">
        <f t="shared" si="3"/>
        <v/>
      </c>
      <c r="J54" s="92"/>
      <c r="K54" s="93"/>
      <c r="L54" s="94" t="str">
        <f t="shared" si="4"/>
        <v/>
      </c>
      <c r="M54" s="89" t="str">
        <f t="shared" si="5"/>
        <v/>
      </c>
      <c r="N54" s="95"/>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row>
    <row r="55" spans="1:43" ht="12" customHeight="1">
      <c r="A55" s="88"/>
      <c r="B55" s="89"/>
      <c r="C55" s="79"/>
      <c r="D55" s="90"/>
      <c r="E55" s="91"/>
      <c r="F55" s="82" t="str">
        <f t="shared" si="2"/>
        <v/>
      </c>
      <c r="G55" s="92"/>
      <c r="H55" s="93"/>
      <c r="I55" s="82" t="str">
        <f t="shared" si="3"/>
        <v/>
      </c>
      <c r="J55" s="92"/>
      <c r="K55" s="93"/>
      <c r="L55" s="94" t="str">
        <f t="shared" si="4"/>
        <v/>
      </c>
      <c r="M55" s="89" t="str">
        <f t="shared" si="5"/>
        <v/>
      </c>
      <c r="N55" s="95"/>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row>
    <row r="56" spans="1:43" ht="12" customHeight="1">
      <c r="A56" s="88"/>
      <c r="B56" s="89"/>
      <c r="C56" s="79"/>
      <c r="D56" s="90"/>
      <c r="E56" s="91"/>
      <c r="F56" s="82" t="str">
        <f t="shared" si="2"/>
        <v/>
      </c>
      <c r="G56" s="92"/>
      <c r="H56" s="93"/>
      <c r="I56" s="82" t="str">
        <f t="shared" si="3"/>
        <v/>
      </c>
      <c r="J56" s="92"/>
      <c r="K56" s="93"/>
      <c r="L56" s="94" t="str">
        <f t="shared" si="4"/>
        <v/>
      </c>
      <c r="M56" s="89" t="str">
        <f t="shared" si="5"/>
        <v/>
      </c>
      <c r="N56" s="95"/>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row>
    <row r="57" spans="1:43" ht="12" customHeight="1">
      <c r="A57" s="104"/>
      <c r="B57" s="89"/>
      <c r="C57" s="97"/>
      <c r="D57" s="105"/>
      <c r="E57" s="101"/>
      <c r="F57" s="82" t="str">
        <f t="shared" si="2"/>
        <v/>
      </c>
      <c r="G57" s="92"/>
      <c r="H57" s="93"/>
      <c r="I57" s="82" t="str">
        <f t="shared" si="3"/>
        <v/>
      </c>
      <c r="J57" s="92"/>
      <c r="K57" s="93"/>
      <c r="L57" s="98" t="str">
        <f t="shared" si="4"/>
        <v/>
      </c>
      <c r="M57" s="99" t="str">
        <f t="shared" si="5"/>
        <v/>
      </c>
      <c r="N57" s="103"/>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row>
    <row r="58" spans="1:43" ht="12" customHeight="1">
      <c r="A58" s="106"/>
      <c r="B58" s="78" t="str">
        <f>IF(SUM(M58:M62)=0,"",SUM(M58:M62))</f>
        <v/>
      </c>
      <c r="C58" s="79"/>
      <c r="D58" s="90"/>
      <c r="E58" s="81"/>
      <c r="F58" s="82" t="str">
        <f t="shared" si="2"/>
        <v/>
      </c>
      <c r="G58" s="83"/>
      <c r="H58" s="84"/>
      <c r="I58" s="82" t="str">
        <f t="shared" si="3"/>
        <v/>
      </c>
      <c r="J58" s="83"/>
      <c r="K58" s="84"/>
      <c r="L58" s="85" t="str">
        <f t="shared" si="4"/>
        <v/>
      </c>
      <c r="M58" s="78" t="str">
        <f t="shared" si="5"/>
        <v/>
      </c>
      <c r="N58" s="95"/>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row>
    <row r="59" spans="1:43" ht="12" customHeight="1">
      <c r="A59" s="88"/>
      <c r="B59" s="89"/>
      <c r="C59" s="79"/>
      <c r="D59" s="90"/>
      <c r="E59" s="91"/>
      <c r="F59" s="82" t="str">
        <f t="shared" si="2"/>
        <v/>
      </c>
      <c r="G59" s="92"/>
      <c r="H59" s="93"/>
      <c r="I59" s="82" t="str">
        <f t="shared" si="3"/>
        <v/>
      </c>
      <c r="J59" s="92"/>
      <c r="K59" s="93"/>
      <c r="L59" s="94" t="str">
        <f t="shared" si="4"/>
        <v/>
      </c>
      <c r="M59" s="89" t="str">
        <f t="shared" si="5"/>
        <v/>
      </c>
      <c r="N59" s="95"/>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row>
    <row r="60" spans="1:43" ht="12" customHeight="1">
      <c r="A60" s="88"/>
      <c r="B60" s="89"/>
      <c r="C60" s="79"/>
      <c r="D60" s="90"/>
      <c r="E60" s="91"/>
      <c r="F60" s="82" t="str">
        <f t="shared" si="2"/>
        <v/>
      </c>
      <c r="G60" s="92"/>
      <c r="H60" s="93"/>
      <c r="I60" s="82" t="str">
        <f t="shared" si="3"/>
        <v/>
      </c>
      <c r="J60" s="92"/>
      <c r="K60" s="93"/>
      <c r="L60" s="94" t="str">
        <f t="shared" si="4"/>
        <v/>
      </c>
      <c r="M60" s="89" t="str">
        <f t="shared" si="5"/>
        <v/>
      </c>
      <c r="N60" s="95"/>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row>
    <row r="61" spans="1:43" ht="12" customHeight="1">
      <c r="A61" s="88"/>
      <c r="B61" s="89"/>
      <c r="C61" s="79"/>
      <c r="D61" s="90"/>
      <c r="E61" s="91"/>
      <c r="F61" s="82" t="str">
        <f t="shared" si="2"/>
        <v/>
      </c>
      <c r="G61" s="92"/>
      <c r="H61" s="93"/>
      <c r="I61" s="82" t="str">
        <f t="shared" si="3"/>
        <v/>
      </c>
      <c r="J61" s="92"/>
      <c r="K61" s="93"/>
      <c r="L61" s="94" t="str">
        <f t="shared" si="4"/>
        <v/>
      </c>
      <c r="M61" s="89" t="str">
        <f t="shared" si="5"/>
        <v/>
      </c>
      <c r="N61" s="95"/>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row>
    <row r="62" spans="1:43" ht="12" customHeight="1">
      <c r="A62" s="88"/>
      <c r="B62" s="89"/>
      <c r="C62" s="97"/>
      <c r="D62" s="90"/>
      <c r="E62" s="101"/>
      <c r="F62" s="82" t="str">
        <f t="shared" si="2"/>
        <v/>
      </c>
      <c r="G62" s="92"/>
      <c r="H62" s="93"/>
      <c r="I62" s="82" t="str">
        <f t="shared" si="3"/>
        <v/>
      </c>
      <c r="J62" s="92"/>
      <c r="K62" s="93"/>
      <c r="L62" s="98" t="str">
        <f t="shared" si="4"/>
        <v/>
      </c>
      <c r="M62" s="99" t="str">
        <f t="shared" si="5"/>
        <v/>
      </c>
      <c r="N62" s="95"/>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row>
    <row r="63" spans="1:43" ht="12" customHeight="1">
      <c r="A63" s="77"/>
      <c r="B63" s="78" t="str">
        <f>IF(SUM(M63:M67)=0,"",SUM(M63:M67))</f>
        <v/>
      </c>
      <c r="C63" s="79"/>
      <c r="D63" s="80"/>
      <c r="E63" s="81"/>
      <c r="F63" s="100" t="str">
        <f t="shared" si="2"/>
        <v/>
      </c>
      <c r="G63" s="83"/>
      <c r="H63" s="84"/>
      <c r="I63" s="100" t="str">
        <f t="shared" si="3"/>
        <v/>
      </c>
      <c r="J63" s="83"/>
      <c r="K63" s="84"/>
      <c r="L63" s="85" t="str">
        <f t="shared" si="4"/>
        <v/>
      </c>
      <c r="M63" s="78" t="str">
        <f t="shared" si="5"/>
        <v/>
      </c>
      <c r="N63" s="86"/>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row>
    <row r="64" spans="1:43" ht="12" customHeight="1">
      <c r="A64" s="88"/>
      <c r="B64" s="89"/>
      <c r="C64" s="79"/>
      <c r="D64" s="90"/>
      <c r="E64" s="91"/>
      <c r="F64" s="82" t="str">
        <f t="shared" si="2"/>
        <v/>
      </c>
      <c r="G64" s="92"/>
      <c r="H64" s="93"/>
      <c r="I64" s="82" t="str">
        <f t="shared" si="3"/>
        <v/>
      </c>
      <c r="J64" s="92"/>
      <c r="K64" s="93"/>
      <c r="L64" s="94" t="str">
        <f t="shared" si="4"/>
        <v/>
      </c>
      <c r="M64" s="89" t="str">
        <f t="shared" si="5"/>
        <v/>
      </c>
      <c r="N64" s="95"/>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row>
    <row r="65" spans="1:43" ht="12" customHeight="1">
      <c r="A65" s="88"/>
      <c r="B65" s="89"/>
      <c r="C65" s="79"/>
      <c r="D65" s="90"/>
      <c r="E65" s="91"/>
      <c r="F65" s="82" t="str">
        <f t="shared" si="2"/>
        <v/>
      </c>
      <c r="G65" s="92"/>
      <c r="H65" s="93"/>
      <c r="I65" s="82" t="str">
        <f t="shared" si="3"/>
        <v/>
      </c>
      <c r="J65" s="92"/>
      <c r="K65" s="93"/>
      <c r="L65" s="94" t="str">
        <f t="shared" si="4"/>
        <v/>
      </c>
      <c r="M65" s="89" t="str">
        <f t="shared" si="5"/>
        <v/>
      </c>
      <c r="N65" s="95"/>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row>
    <row r="66" spans="1:43" ht="12" customHeight="1">
      <c r="A66" s="88"/>
      <c r="B66" s="89"/>
      <c r="C66" s="79"/>
      <c r="D66" s="90"/>
      <c r="E66" s="91"/>
      <c r="F66" s="82" t="str">
        <f t="shared" si="2"/>
        <v/>
      </c>
      <c r="G66" s="92"/>
      <c r="H66" s="93"/>
      <c r="I66" s="82" t="str">
        <f t="shared" si="3"/>
        <v/>
      </c>
      <c r="J66" s="92"/>
      <c r="K66" s="93"/>
      <c r="L66" s="94" t="str">
        <f t="shared" si="4"/>
        <v/>
      </c>
      <c r="M66" s="89" t="str">
        <f t="shared" si="5"/>
        <v/>
      </c>
      <c r="N66" s="95"/>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row>
    <row r="67" spans="1:43" ht="12" customHeight="1">
      <c r="A67" s="88"/>
      <c r="B67" s="89"/>
      <c r="C67" s="97"/>
      <c r="D67" s="90"/>
      <c r="E67" s="91"/>
      <c r="F67" s="102" t="str">
        <f t="shared" si="2"/>
        <v/>
      </c>
      <c r="G67" s="92"/>
      <c r="H67" s="93"/>
      <c r="I67" s="102" t="str">
        <f t="shared" si="3"/>
        <v/>
      </c>
      <c r="J67" s="92"/>
      <c r="K67" s="93"/>
      <c r="L67" s="98" t="str">
        <f t="shared" si="4"/>
        <v/>
      </c>
      <c r="M67" s="99" t="str">
        <f t="shared" si="5"/>
        <v/>
      </c>
      <c r="N67" s="95"/>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row>
    <row r="68" spans="1:43" ht="12" customHeight="1">
      <c r="A68" s="77"/>
      <c r="B68" s="78" t="str">
        <f>IF(SUM(M68:M72)=0,"",SUM(M68:M72))</f>
        <v/>
      </c>
      <c r="C68" s="79"/>
      <c r="D68" s="80"/>
      <c r="E68" s="81"/>
      <c r="F68" s="82" t="str">
        <f t="shared" si="2"/>
        <v/>
      </c>
      <c r="G68" s="83"/>
      <c r="H68" s="84"/>
      <c r="I68" s="82" t="str">
        <f t="shared" si="3"/>
        <v/>
      </c>
      <c r="J68" s="83"/>
      <c r="K68" s="84"/>
      <c r="L68" s="85" t="str">
        <f t="shared" si="4"/>
        <v/>
      </c>
      <c r="M68" s="78" t="str">
        <f t="shared" si="5"/>
        <v/>
      </c>
      <c r="N68" s="86"/>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row>
    <row r="69" spans="1:43" ht="12" customHeight="1">
      <c r="A69" s="88"/>
      <c r="B69" s="89"/>
      <c r="C69" s="79"/>
      <c r="D69" s="90"/>
      <c r="E69" s="91"/>
      <c r="F69" s="82" t="str">
        <f t="shared" si="2"/>
        <v/>
      </c>
      <c r="G69" s="92"/>
      <c r="H69" s="93"/>
      <c r="I69" s="82" t="str">
        <f t="shared" si="3"/>
        <v/>
      </c>
      <c r="J69" s="92"/>
      <c r="K69" s="93"/>
      <c r="L69" s="94" t="str">
        <f t="shared" si="4"/>
        <v/>
      </c>
      <c r="M69" s="89" t="str">
        <f t="shared" si="5"/>
        <v/>
      </c>
      <c r="N69" s="95"/>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row>
    <row r="70" spans="1:43" ht="12" customHeight="1">
      <c r="A70" s="88"/>
      <c r="B70" s="89"/>
      <c r="C70" s="79"/>
      <c r="D70" s="90"/>
      <c r="E70" s="91"/>
      <c r="F70" s="82" t="str">
        <f t="shared" si="2"/>
        <v/>
      </c>
      <c r="G70" s="92"/>
      <c r="H70" s="93"/>
      <c r="I70" s="82" t="str">
        <f t="shared" si="3"/>
        <v/>
      </c>
      <c r="J70" s="92"/>
      <c r="K70" s="93"/>
      <c r="L70" s="94" t="str">
        <f t="shared" si="4"/>
        <v/>
      </c>
      <c r="M70" s="89" t="str">
        <f t="shared" si="5"/>
        <v/>
      </c>
      <c r="N70" s="95"/>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row>
    <row r="71" spans="1:43" ht="12" customHeight="1">
      <c r="A71" s="88"/>
      <c r="B71" s="89"/>
      <c r="C71" s="79"/>
      <c r="D71" s="90"/>
      <c r="E71" s="91"/>
      <c r="F71" s="82" t="str">
        <f t="shared" si="2"/>
        <v/>
      </c>
      <c r="G71" s="92"/>
      <c r="H71" s="93"/>
      <c r="I71" s="82" t="str">
        <f t="shared" si="3"/>
        <v/>
      </c>
      <c r="J71" s="92"/>
      <c r="K71" s="93"/>
      <c r="L71" s="94" t="str">
        <f t="shared" si="4"/>
        <v/>
      </c>
      <c r="M71" s="89" t="str">
        <f t="shared" si="5"/>
        <v/>
      </c>
      <c r="N71" s="95"/>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row>
    <row r="72" spans="1:43" ht="12" customHeight="1">
      <c r="A72" s="104"/>
      <c r="B72" s="89"/>
      <c r="C72" s="97"/>
      <c r="D72" s="105"/>
      <c r="E72" s="101"/>
      <c r="F72" s="82" t="str">
        <f t="shared" si="2"/>
        <v/>
      </c>
      <c r="G72" s="92"/>
      <c r="H72" s="93"/>
      <c r="I72" s="82" t="str">
        <f t="shared" si="3"/>
        <v/>
      </c>
      <c r="J72" s="92"/>
      <c r="K72" s="93"/>
      <c r="L72" s="98" t="str">
        <f t="shared" si="4"/>
        <v/>
      </c>
      <c r="M72" s="99" t="str">
        <f t="shared" si="5"/>
        <v/>
      </c>
      <c r="N72" s="103"/>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row>
    <row r="73" spans="1:43" ht="12" customHeight="1">
      <c r="A73" s="106"/>
      <c r="B73" s="78" t="str">
        <f>IF(SUM(M73:M77)=0,"",SUM(M73:M77))</f>
        <v/>
      </c>
      <c r="C73" s="79"/>
      <c r="D73" s="90"/>
      <c r="E73" s="91"/>
      <c r="F73" s="82" t="str">
        <f t="shared" si="2"/>
        <v/>
      </c>
      <c r="G73" s="83"/>
      <c r="H73" s="84"/>
      <c r="I73" s="82" t="str">
        <f t="shared" si="3"/>
        <v/>
      </c>
      <c r="J73" s="83"/>
      <c r="K73" s="84"/>
      <c r="L73" s="85" t="str">
        <f t="shared" si="4"/>
        <v/>
      </c>
      <c r="M73" s="78" t="str">
        <f t="shared" si="5"/>
        <v/>
      </c>
      <c r="N73" s="95"/>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row>
    <row r="74" spans="1:43" ht="12" customHeight="1">
      <c r="A74" s="88"/>
      <c r="B74" s="89"/>
      <c r="C74" s="79"/>
      <c r="D74" s="90"/>
      <c r="E74" s="91"/>
      <c r="F74" s="82" t="str">
        <f t="shared" si="2"/>
        <v/>
      </c>
      <c r="G74" s="92"/>
      <c r="H74" s="93"/>
      <c r="I74" s="82" t="str">
        <f t="shared" si="3"/>
        <v/>
      </c>
      <c r="J74" s="92"/>
      <c r="K74" s="93"/>
      <c r="L74" s="94" t="str">
        <f t="shared" si="4"/>
        <v/>
      </c>
      <c r="M74" s="89" t="str">
        <f t="shared" si="5"/>
        <v/>
      </c>
      <c r="N74" s="95"/>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row>
    <row r="75" spans="1:43" ht="12" customHeight="1">
      <c r="A75" s="88"/>
      <c r="B75" s="89"/>
      <c r="C75" s="79"/>
      <c r="D75" s="90"/>
      <c r="E75" s="91"/>
      <c r="F75" s="82" t="str">
        <f t="shared" si="2"/>
        <v/>
      </c>
      <c r="G75" s="92"/>
      <c r="H75" s="93"/>
      <c r="I75" s="82" t="str">
        <f t="shared" si="3"/>
        <v/>
      </c>
      <c r="J75" s="92"/>
      <c r="K75" s="93"/>
      <c r="L75" s="94" t="str">
        <f t="shared" si="4"/>
        <v/>
      </c>
      <c r="M75" s="89" t="str">
        <f t="shared" si="5"/>
        <v/>
      </c>
      <c r="N75" s="95"/>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row>
    <row r="76" spans="1:43" ht="12" customHeight="1">
      <c r="A76" s="88"/>
      <c r="B76" s="89"/>
      <c r="C76" s="79"/>
      <c r="D76" s="90"/>
      <c r="E76" s="91"/>
      <c r="F76" s="82" t="str">
        <f t="shared" si="2"/>
        <v/>
      </c>
      <c r="G76" s="92"/>
      <c r="H76" s="93"/>
      <c r="I76" s="82" t="str">
        <f t="shared" si="3"/>
        <v/>
      </c>
      <c r="J76" s="92"/>
      <c r="K76" s="93"/>
      <c r="L76" s="94" t="str">
        <f t="shared" si="4"/>
        <v/>
      </c>
      <c r="M76" s="89" t="str">
        <f t="shared" si="5"/>
        <v/>
      </c>
      <c r="N76" s="95"/>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row>
    <row r="77" spans="1:43" ht="12" customHeight="1">
      <c r="A77" s="88"/>
      <c r="B77" s="89"/>
      <c r="C77" s="97"/>
      <c r="D77" s="90"/>
      <c r="E77" s="91"/>
      <c r="F77" s="82" t="str">
        <f t="shared" si="2"/>
        <v/>
      </c>
      <c r="G77" s="92"/>
      <c r="H77" s="93"/>
      <c r="I77" s="82" t="str">
        <f t="shared" si="3"/>
        <v/>
      </c>
      <c r="J77" s="92"/>
      <c r="K77" s="93"/>
      <c r="L77" s="98" t="str">
        <f t="shared" si="4"/>
        <v/>
      </c>
      <c r="M77" s="99" t="str">
        <f t="shared" si="5"/>
        <v/>
      </c>
      <c r="N77" s="95"/>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row>
    <row r="78" spans="1:43" ht="12" customHeight="1">
      <c r="A78" s="77"/>
      <c r="B78" s="78" t="str">
        <f>IF(SUM(M78:M82)=0,"",SUM(M78:M82))</f>
        <v/>
      </c>
      <c r="C78" s="79"/>
      <c r="D78" s="80"/>
      <c r="E78" s="81"/>
      <c r="F78" s="100" t="str">
        <f t="shared" si="2"/>
        <v/>
      </c>
      <c r="G78" s="83"/>
      <c r="H78" s="84"/>
      <c r="I78" s="100" t="str">
        <f t="shared" si="3"/>
        <v/>
      </c>
      <c r="J78" s="83"/>
      <c r="K78" s="84"/>
      <c r="L78" s="85" t="str">
        <f t="shared" si="4"/>
        <v/>
      </c>
      <c r="M78" s="78" t="str">
        <f t="shared" si="5"/>
        <v/>
      </c>
      <c r="N78" s="86"/>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row>
    <row r="79" spans="1:43" ht="12" customHeight="1">
      <c r="A79" s="88"/>
      <c r="B79" s="89"/>
      <c r="C79" s="79"/>
      <c r="D79" s="90"/>
      <c r="E79" s="91"/>
      <c r="F79" s="82" t="str">
        <f t="shared" si="2"/>
        <v/>
      </c>
      <c r="G79" s="92"/>
      <c r="H79" s="93"/>
      <c r="I79" s="82" t="str">
        <f t="shared" si="3"/>
        <v/>
      </c>
      <c r="J79" s="92"/>
      <c r="K79" s="93"/>
      <c r="L79" s="94" t="str">
        <f t="shared" si="4"/>
        <v/>
      </c>
      <c r="M79" s="89" t="str">
        <f t="shared" si="5"/>
        <v/>
      </c>
      <c r="N79" s="95"/>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row>
    <row r="80" spans="1:43" ht="12" customHeight="1">
      <c r="A80" s="88"/>
      <c r="B80" s="89"/>
      <c r="C80" s="79"/>
      <c r="D80" s="90"/>
      <c r="E80" s="91"/>
      <c r="F80" s="82" t="str">
        <f t="shared" si="2"/>
        <v/>
      </c>
      <c r="G80" s="92"/>
      <c r="H80" s="93"/>
      <c r="I80" s="82" t="str">
        <f t="shared" si="3"/>
        <v/>
      </c>
      <c r="J80" s="92"/>
      <c r="K80" s="93"/>
      <c r="L80" s="94" t="str">
        <f t="shared" si="4"/>
        <v/>
      </c>
      <c r="M80" s="89" t="str">
        <f t="shared" si="5"/>
        <v/>
      </c>
      <c r="N80" s="95"/>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row>
    <row r="81" spans="1:43" ht="12" customHeight="1">
      <c r="A81" s="88"/>
      <c r="B81" s="89"/>
      <c r="C81" s="79"/>
      <c r="D81" s="90"/>
      <c r="E81" s="91"/>
      <c r="F81" s="82" t="str">
        <f t="shared" si="2"/>
        <v/>
      </c>
      <c r="G81" s="92"/>
      <c r="H81" s="93"/>
      <c r="I81" s="82" t="str">
        <f t="shared" si="3"/>
        <v/>
      </c>
      <c r="J81" s="92"/>
      <c r="K81" s="93"/>
      <c r="L81" s="94" t="str">
        <f t="shared" si="4"/>
        <v/>
      </c>
      <c r="M81" s="89" t="str">
        <f t="shared" si="5"/>
        <v/>
      </c>
      <c r="N81" s="95"/>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row>
    <row r="82" spans="1:43" ht="12" customHeight="1">
      <c r="A82" s="104"/>
      <c r="B82" s="89"/>
      <c r="C82" s="97"/>
      <c r="D82" s="105"/>
      <c r="E82" s="101"/>
      <c r="F82" s="102" t="str">
        <f t="shared" si="2"/>
        <v/>
      </c>
      <c r="G82" s="92"/>
      <c r="H82" s="93"/>
      <c r="I82" s="102" t="str">
        <f t="shared" si="3"/>
        <v/>
      </c>
      <c r="J82" s="92"/>
      <c r="K82" s="93"/>
      <c r="L82" s="98" t="str">
        <f t="shared" si="4"/>
        <v/>
      </c>
      <c r="M82" s="99" t="str">
        <f t="shared" si="5"/>
        <v/>
      </c>
      <c r="N82" s="103"/>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row>
    <row r="83" spans="1:43" ht="12" customHeight="1">
      <c r="A83" s="77"/>
      <c r="B83" s="78" t="str">
        <f>IF(SUM(M83:M87)=0,"",SUM(M83:M87))</f>
        <v/>
      </c>
      <c r="C83" s="79"/>
      <c r="D83" s="80"/>
      <c r="E83" s="91"/>
      <c r="F83" s="82" t="str">
        <f t="shared" si="2"/>
        <v/>
      </c>
      <c r="G83" s="83"/>
      <c r="H83" s="84"/>
      <c r="I83" s="82" t="str">
        <f t="shared" si="3"/>
        <v/>
      </c>
      <c r="J83" s="83"/>
      <c r="K83" s="84"/>
      <c r="L83" s="85" t="str">
        <f t="shared" si="4"/>
        <v/>
      </c>
      <c r="M83" s="78" t="str">
        <f t="shared" si="5"/>
        <v/>
      </c>
      <c r="N83" s="86"/>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row>
    <row r="84" spans="1:43" ht="12" customHeight="1">
      <c r="A84" s="88"/>
      <c r="B84" s="89"/>
      <c r="C84" s="79"/>
      <c r="D84" s="90"/>
      <c r="E84" s="91"/>
      <c r="F84" s="82" t="str">
        <f t="shared" si="2"/>
        <v/>
      </c>
      <c r="G84" s="92"/>
      <c r="H84" s="93"/>
      <c r="I84" s="82" t="str">
        <f t="shared" si="3"/>
        <v/>
      </c>
      <c r="J84" s="92"/>
      <c r="K84" s="93"/>
      <c r="L84" s="94" t="str">
        <f t="shared" si="4"/>
        <v/>
      </c>
      <c r="M84" s="89" t="str">
        <f t="shared" si="5"/>
        <v/>
      </c>
      <c r="N84" s="95"/>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row>
    <row r="85" spans="1:43" ht="12" customHeight="1">
      <c r="A85" s="88"/>
      <c r="B85" s="89"/>
      <c r="C85" s="79"/>
      <c r="D85" s="90"/>
      <c r="E85" s="91"/>
      <c r="F85" s="82" t="str">
        <f t="shared" si="2"/>
        <v/>
      </c>
      <c r="G85" s="92"/>
      <c r="H85" s="93"/>
      <c r="I85" s="82" t="str">
        <f t="shared" si="3"/>
        <v/>
      </c>
      <c r="J85" s="92"/>
      <c r="K85" s="93"/>
      <c r="L85" s="94" t="str">
        <f t="shared" si="4"/>
        <v/>
      </c>
      <c r="M85" s="89" t="str">
        <f t="shared" si="5"/>
        <v/>
      </c>
      <c r="N85" s="95"/>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row>
    <row r="86" spans="1:43" ht="12" customHeight="1">
      <c r="A86" s="88"/>
      <c r="B86" s="89"/>
      <c r="C86" s="79"/>
      <c r="D86" s="90"/>
      <c r="E86" s="91"/>
      <c r="F86" s="82" t="str">
        <f t="shared" si="2"/>
        <v/>
      </c>
      <c r="G86" s="92"/>
      <c r="H86" s="93"/>
      <c r="I86" s="82" t="str">
        <f t="shared" si="3"/>
        <v/>
      </c>
      <c r="J86" s="92"/>
      <c r="K86" s="93"/>
      <c r="L86" s="94" t="str">
        <f t="shared" si="4"/>
        <v/>
      </c>
      <c r="M86" s="89" t="str">
        <f t="shared" si="5"/>
        <v/>
      </c>
      <c r="N86" s="95"/>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12" customHeight="1">
      <c r="A87" s="104"/>
      <c r="B87" s="89"/>
      <c r="C87" s="97"/>
      <c r="D87" s="105"/>
      <c r="E87" s="91"/>
      <c r="F87" s="82" t="str">
        <f t="shared" si="2"/>
        <v/>
      </c>
      <c r="G87" s="92"/>
      <c r="H87" s="93"/>
      <c r="I87" s="82" t="str">
        <f t="shared" si="3"/>
        <v/>
      </c>
      <c r="J87" s="92"/>
      <c r="K87" s="93"/>
      <c r="L87" s="98" t="str">
        <f t="shared" si="4"/>
        <v/>
      </c>
      <c r="M87" s="99" t="str">
        <f t="shared" si="5"/>
        <v/>
      </c>
      <c r="N87" s="103"/>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row>
    <row r="88" spans="1:43" ht="12" customHeight="1">
      <c r="A88" s="77"/>
      <c r="B88" s="78" t="str">
        <f>IF(SUM(M88:M92)=0,"",SUM(M88:M92))</f>
        <v/>
      </c>
      <c r="C88" s="79"/>
      <c r="D88" s="80"/>
      <c r="E88" s="81"/>
      <c r="F88" s="82" t="str">
        <f t="shared" si="2"/>
        <v/>
      </c>
      <c r="G88" s="83"/>
      <c r="H88" s="84"/>
      <c r="I88" s="82" t="str">
        <f t="shared" si="3"/>
        <v/>
      </c>
      <c r="J88" s="83"/>
      <c r="K88" s="84"/>
      <c r="L88" s="85" t="str">
        <f t="shared" si="4"/>
        <v/>
      </c>
      <c r="M88" s="78" t="str">
        <f t="shared" si="5"/>
        <v/>
      </c>
      <c r="N88" s="86"/>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row>
    <row r="89" spans="1:43" ht="12" customHeight="1">
      <c r="A89" s="88"/>
      <c r="B89" s="89"/>
      <c r="C89" s="79"/>
      <c r="D89" s="90"/>
      <c r="E89" s="91"/>
      <c r="F89" s="82" t="str">
        <f t="shared" si="2"/>
        <v/>
      </c>
      <c r="G89" s="92"/>
      <c r="H89" s="93"/>
      <c r="I89" s="82" t="str">
        <f t="shared" si="3"/>
        <v/>
      </c>
      <c r="J89" s="92"/>
      <c r="K89" s="93"/>
      <c r="L89" s="94" t="str">
        <f t="shared" si="4"/>
        <v/>
      </c>
      <c r="M89" s="89" t="str">
        <f t="shared" si="5"/>
        <v/>
      </c>
      <c r="N89" s="95"/>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row>
    <row r="90" spans="1:43" ht="12" customHeight="1">
      <c r="A90" s="88"/>
      <c r="B90" s="89"/>
      <c r="C90" s="79"/>
      <c r="D90" s="90"/>
      <c r="E90" s="91"/>
      <c r="F90" s="82" t="str">
        <f t="shared" si="2"/>
        <v/>
      </c>
      <c r="G90" s="92"/>
      <c r="H90" s="93"/>
      <c r="I90" s="82" t="str">
        <f t="shared" si="3"/>
        <v/>
      </c>
      <c r="J90" s="92"/>
      <c r="K90" s="93"/>
      <c r="L90" s="94" t="str">
        <f t="shared" si="4"/>
        <v/>
      </c>
      <c r="M90" s="89" t="str">
        <f t="shared" si="5"/>
        <v/>
      </c>
      <c r="N90" s="95"/>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row>
    <row r="91" spans="1:43" ht="12" customHeight="1">
      <c r="A91" s="88"/>
      <c r="B91" s="89"/>
      <c r="C91" s="79"/>
      <c r="D91" s="90"/>
      <c r="E91" s="91"/>
      <c r="F91" s="82" t="str">
        <f t="shared" si="2"/>
        <v/>
      </c>
      <c r="G91" s="92"/>
      <c r="H91" s="93"/>
      <c r="I91" s="82" t="str">
        <f t="shared" si="3"/>
        <v/>
      </c>
      <c r="J91" s="92"/>
      <c r="K91" s="93"/>
      <c r="L91" s="94" t="str">
        <f t="shared" si="4"/>
        <v/>
      </c>
      <c r="M91" s="89" t="str">
        <f t="shared" si="5"/>
        <v/>
      </c>
      <c r="N91" s="95"/>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row>
    <row r="92" spans="1:43" ht="12" customHeight="1">
      <c r="A92" s="104"/>
      <c r="B92" s="89"/>
      <c r="C92" s="97"/>
      <c r="D92" s="105"/>
      <c r="E92" s="101"/>
      <c r="F92" s="82" t="str">
        <f t="shared" si="2"/>
        <v/>
      </c>
      <c r="G92" s="92"/>
      <c r="H92" s="93"/>
      <c r="I92" s="82" t="str">
        <f t="shared" si="3"/>
        <v/>
      </c>
      <c r="J92" s="92"/>
      <c r="K92" s="93"/>
      <c r="L92" s="98" t="str">
        <f t="shared" si="4"/>
        <v/>
      </c>
      <c r="M92" s="99" t="str">
        <f t="shared" si="5"/>
        <v/>
      </c>
      <c r="N92" s="103"/>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row>
    <row r="93" spans="1:43" ht="12" customHeight="1">
      <c r="A93" s="77"/>
      <c r="B93" s="78" t="str">
        <f>IF(SUM(M93:M97)=0,"",SUM(M93:M97))</f>
        <v/>
      </c>
      <c r="C93" s="79"/>
      <c r="D93" s="80"/>
      <c r="E93" s="81"/>
      <c r="F93" s="100" t="str">
        <f t="shared" si="2"/>
        <v/>
      </c>
      <c r="G93" s="83"/>
      <c r="H93" s="84"/>
      <c r="I93" s="100" t="str">
        <f t="shared" si="3"/>
        <v/>
      </c>
      <c r="J93" s="83"/>
      <c r="K93" s="84"/>
      <c r="L93" s="85" t="str">
        <f t="shared" si="4"/>
        <v/>
      </c>
      <c r="M93" s="78" t="str">
        <f t="shared" si="5"/>
        <v/>
      </c>
      <c r="N93" s="86"/>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row>
    <row r="94" spans="1:43" ht="12" customHeight="1">
      <c r="A94" s="88"/>
      <c r="B94" s="89"/>
      <c r="C94" s="79"/>
      <c r="D94" s="90"/>
      <c r="E94" s="91"/>
      <c r="F94" s="82" t="str">
        <f t="shared" si="2"/>
        <v/>
      </c>
      <c r="G94" s="92"/>
      <c r="H94" s="93"/>
      <c r="I94" s="82" t="str">
        <f t="shared" si="3"/>
        <v/>
      </c>
      <c r="J94" s="92"/>
      <c r="K94" s="93"/>
      <c r="L94" s="94" t="str">
        <f t="shared" si="4"/>
        <v/>
      </c>
      <c r="M94" s="89" t="str">
        <f t="shared" si="5"/>
        <v/>
      </c>
      <c r="N94" s="95"/>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row>
    <row r="95" spans="1:43" ht="12" customHeight="1">
      <c r="A95" s="88"/>
      <c r="B95" s="89"/>
      <c r="C95" s="79"/>
      <c r="D95" s="90"/>
      <c r="E95" s="91"/>
      <c r="F95" s="82" t="str">
        <f t="shared" si="2"/>
        <v/>
      </c>
      <c r="G95" s="92"/>
      <c r="H95" s="93"/>
      <c r="I95" s="82" t="str">
        <f t="shared" si="3"/>
        <v/>
      </c>
      <c r="J95" s="92"/>
      <c r="K95" s="93"/>
      <c r="L95" s="94" t="str">
        <f t="shared" si="4"/>
        <v/>
      </c>
      <c r="M95" s="89" t="str">
        <f t="shared" si="5"/>
        <v/>
      </c>
      <c r="N95" s="95"/>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row>
    <row r="96" spans="1:43" ht="12" customHeight="1">
      <c r="A96" s="88"/>
      <c r="B96" s="89"/>
      <c r="C96" s="79"/>
      <c r="D96" s="90"/>
      <c r="E96" s="91"/>
      <c r="F96" s="82" t="str">
        <f t="shared" si="2"/>
        <v/>
      </c>
      <c r="G96" s="92"/>
      <c r="H96" s="93"/>
      <c r="I96" s="82" t="str">
        <f t="shared" si="3"/>
        <v/>
      </c>
      <c r="J96" s="92"/>
      <c r="K96" s="93"/>
      <c r="L96" s="94" t="str">
        <f t="shared" si="4"/>
        <v/>
      </c>
      <c r="M96" s="89" t="str">
        <f t="shared" si="5"/>
        <v/>
      </c>
      <c r="N96" s="95"/>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row>
    <row r="97" spans="1:43" ht="11.25" customHeight="1">
      <c r="A97" s="104"/>
      <c r="B97" s="89"/>
      <c r="C97" s="97"/>
      <c r="D97" s="105"/>
      <c r="E97" s="101"/>
      <c r="F97" s="102" t="str">
        <f t="shared" si="2"/>
        <v/>
      </c>
      <c r="G97" s="92"/>
      <c r="H97" s="93"/>
      <c r="I97" s="102" t="str">
        <f t="shared" si="3"/>
        <v/>
      </c>
      <c r="J97" s="92"/>
      <c r="K97" s="93"/>
      <c r="L97" s="98" t="str">
        <f t="shared" si="4"/>
        <v/>
      </c>
      <c r="M97" s="99" t="str">
        <f t="shared" si="5"/>
        <v/>
      </c>
      <c r="N97" s="103"/>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row>
    <row r="98" spans="1:43" ht="12" customHeight="1">
      <c r="A98" s="77"/>
      <c r="B98" s="78" t="str">
        <f>IF(SUM(M98:M102)=0,"",SUM(M98:M102))</f>
        <v/>
      </c>
      <c r="C98" s="79"/>
      <c r="D98" s="80"/>
      <c r="E98" s="91"/>
      <c r="F98" s="82" t="str">
        <f t="shared" si="2"/>
        <v/>
      </c>
      <c r="G98" s="83"/>
      <c r="H98" s="84"/>
      <c r="I98" s="82" t="str">
        <f t="shared" si="3"/>
        <v/>
      </c>
      <c r="J98" s="83"/>
      <c r="K98" s="84"/>
      <c r="L98" s="85" t="str">
        <f t="shared" si="4"/>
        <v/>
      </c>
      <c r="M98" s="78" t="str">
        <f t="shared" si="5"/>
        <v/>
      </c>
      <c r="N98" s="86"/>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row>
    <row r="99" spans="1:43" ht="12" customHeight="1">
      <c r="A99" s="88"/>
      <c r="B99" s="89"/>
      <c r="C99" s="79"/>
      <c r="D99" s="90"/>
      <c r="E99" s="91"/>
      <c r="F99" s="82" t="str">
        <f t="shared" si="2"/>
        <v/>
      </c>
      <c r="G99" s="92"/>
      <c r="H99" s="93"/>
      <c r="I99" s="82" t="str">
        <f t="shared" si="3"/>
        <v/>
      </c>
      <c r="J99" s="92"/>
      <c r="K99" s="93"/>
      <c r="L99" s="94" t="str">
        <f t="shared" si="4"/>
        <v/>
      </c>
      <c r="M99" s="89" t="str">
        <f t="shared" si="5"/>
        <v/>
      </c>
      <c r="N99" s="95"/>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row>
    <row r="100" spans="1:43" ht="12" customHeight="1">
      <c r="A100" s="88"/>
      <c r="B100" s="89"/>
      <c r="C100" s="79"/>
      <c r="D100" s="90"/>
      <c r="E100" s="91"/>
      <c r="F100" s="82" t="str">
        <f t="shared" si="2"/>
        <v/>
      </c>
      <c r="G100" s="92"/>
      <c r="H100" s="93"/>
      <c r="I100" s="82" t="str">
        <f t="shared" si="3"/>
        <v/>
      </c>
      <c r="J100" s="92"/>
      <c r="K100" s="93"/>
      <c r="L100" s="94" t="str">
        <f t="shared" si="4"/>
        <v/>
      </c>
      <c r="M100" s="89" t="str">
        <f t="shared" si="5"/>
        <v/>
      </c>
      <c r="N100" s="95"/>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row>
    <row r="101" spans="1:43" ht="12" customHeight="1">
      <c r="A101" s="88"/>
      <c r="B101" s="89"/>
      <c r="C101" s="79"/>
      <c r="D101" s="90"/>
      <c r="E101" s="91"/>
      <c r="F101" s="82" t="str">
        <f t="shared" si="2"/>
        <v/>
      </c>
      <c r="G101" s="92"/>
      <c r="H101" s="93"/>
      <c r="I101" s="82" t="str">
        <f t="shared" si="3"/>
        <v/>
      </c>
      <c r="J101" s="92"/>
      <c r="K101" s="93"/>
      <c r="L101" s="94" t="str">
        <f t="shared" si="4"/>
        <v/>
      </c>
      <c r="M101" s="89" t="str">
        <f t="shared" si="5"/>
        <v/>
      </c>
      <c r="N101" s="95"/>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row>
    <row r="102" spans="1:43" ht="11.25" customHeight="1">
      <c r="A102" s="104"/>
      <c r="B102" s="89"/>
      <c r="C102" s="97"/>
      <c r="D102" s="105"/>
      <c r="E102" s="91"/>
      <c r="F102" s="82" t="str">
        <f t="shared" si="2"/>
        <v/>
      </c>
      <c r="G102" s="92"/>
      <c r="H102" s="93"/>
      <c r="I102" s="82" t="str">
        <f t="shared" si="3"/>
        <v/>
      </c>
      <c r="J102" s="92"/>
      <c r="K102" s="93"/>
      <c r="L102" s="98" t="str">
        <f t="shared" si="4"/>
        <v/>
      </c>
      <c r="M102" s="99" t="str">
        <f t="shared" si="5"/>
        <v/>
      </c>
      <c r="N102" s="103"/>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row>
    <row r="103" spans="1:43" ht="12" customHeight="1">
      <c r="A103" s="195" t="s">
        <v>133</v>
      </c>
      <c r="B103" s="176"/>
      <c r="C103" s="176"/>
      <c r="D103" s="176"/>
      <c r="E103" s="176"/>
      <c r="F103" s="176"/>
      <c r="G103" s="176"/>
      <c r="H103" s="176"/>
      <c r="I103" s="176"/>
      <c r="J103" s="176"/>
      <c r="K103" s="176"/>
      <c r="L103" s="177"/>
      <c r="M103" s="107">
        <f>IF(SUM(M43:M102)=SUM(B43:B102),SUM(M43:M102),"ERROR：費目合計と小計が一致していません")</f>
        <v>0</v>
      </c>
      <c r="N103" s="108" t="s">
        <v>104</v>
      </c>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row>
    <row r="104" spans="1:43" ht="12.75" customHeight="1">
      <c r="A104" s="109"/>
      <c r="B104" s="196" t="s">
        <v>115</v>
      </c>
      <c r="C104" s="171"/>
      <c r="D104" s="171"/>
      <c r="E104" s="171"/>
      <c r="F104" s="171"/>
      <c r="G104" s="171"/>
      <c r="H104" s="171"/>
      <c r="I104" s="171"/>
      <c r="J104" s="171"/>
      <c r="K104" s="171"/>
      <c r="L104" s="158"/>
      <c r="M104" s="107">
        <f>M105-M103</f>
        <v>0</v>
      </c>
      <c r="N104" s="108" t="s">
        <v>104</v>
      </c>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row>
    <row r="105" spans="1:43" ht="12.75" customHeight="1">
      <c r="A105" s="197" t="s">
        <v>134</v>
      </c>
      <c r="B105" s="171"/>
      <c r="C105" s="171"/>
      <c r="D105" s="171"/>
      <c r="E105" s="171"/>
      <c r="F105" s="171"/>
      <c r="G105" s="171"/>
      <c r="H105" s="171"/>
      <c r="I105" s="171"/>
      <c r="J105" s="171"/>
      <c r="K105" s="171"/>
      <c r="L105" s="158"/>
      <c r="M105" s="110">
        <f>ROUNDUP(M103,-4)</f>
        <v>0</v>
      </c>
      <c r="N105" s="111" t="s">
        <v>104</v>
      </c>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row>
    <row r="106" spans="1:43" ht="4.5" customHeight="1">
      <c r="A106" s="47"/>
      <c r="B106" s="47"/>
      <c r="C106" s="47"/>
      <c r="D106" s="47"/>
      <c r="E106" s="47"/>
      <c r="F106" s="48"/>
      <c r="G106" s="47"/>
      <c r="H106" s="47"/>
      <c r="I106" s="47"/>
      <c r="J106" s="47"/>
      <c r="K106" s="47"/>
      <c r="L106" s="48"/>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row>
    <row r="107" spans="1:43" ht="12" customHeight="1">
      <c r="A107" s="112" t="s">
        <v>135</v>
      </c>
      <c r="B107" s="50"/>
      <c r="C107" s="50"/>
      <c r="D107" s="50"/>
      <c r="E107" s="50"/>
      <c r="F107" s="113"/>
      <c r="G107" s="50"/>
      <c r="H107" s="50"/>
      <c r="I107" s="50"/>
      <c r="J107" s="50"/>
      <c r="K107" s="50"/>
      <c r="L107" s="113"/>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row>
    <row r="108" spans="1:43" ht="12" customHeight="1">
      <c r="A108" s="114" t="s">
        <v>136</v>
      </c>
      <c r="B108" s="114" t="s">
        <v>137</v>
      </c>
      <c r="C108" s="114" t="s">
        <v>112</v>
      </c>
      <c r="D108" s="198" t="s">
        <v>138</v>
      </c>
      <c r="E108" s="171"/>
      <c r="F108" s="158"/>
      <c r="G108" s="198" t="s">
        <v>128</v>
      </c>
      <c r="H108" s="171"/>
      <c r="I108" s="171"/>
      <c r="J108" s="171"/>
      <c r="K108" s="171"/>
      <c r="L108" s="171"/>
      <c r="M108" s="171"/>
      <c r="N108" s="158"/>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row>
    <row r="109" spans="1:43" ht="21.75" customHeight="1">
      <c r="A109" s="115"/>
      <c r="B109" s="116"/>
      <c r="C109" s="116"/>
      <c r="D109" s="194"/>
      <c r="E109" s="171"/>
      <c r="F109" s="158"/>
      <c r="G109" s="194"/>
      <c r="H109" s="171"/>
      <c r="I109" s="171"/>
      <c r="J109" s="171"/>
      <c r="K109" s="171"/>
      <c r="L109" s="171"/>
      <c r="M109" s="171"/>
      <c r="N109" s="158"/>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row>
    <row r="110" spans="1:43" ht="21.75" customHeight="1">
      <c r="A110" s="115"/>
      <c r="B110" s="116"/>
      <c r="C110" s="116"/>
      <c r="D110" s="194"/>
      <c r="E110" s="171"/>
      <c r="F110" s="158"/>
      <c r="G110" s="194"/>
      <c r="H110" s="171"/>
      <c r="I110" s="171"/>
      <c r="J110" s="171"/>
      <c r="K110" s="171"/>
      <c r="L110" s="171"/>
      <c r="M110" s="171"/>
      <c r="N110" s="158"/>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row>
    <row r="111" spans="1:43" ht="21.75" customHeight="1">
      <c r="A111" s="115"/>
      <c r="B111" s="116"/>
      <c r="C111" s="116"/>
      <c r="D111" s="194"/>
      <c r="E111" s="171"/>
      <c r="F111" s="158"/>
      <c r="G111" s="194"/>
      <c r="H111" s="171"/>
      <c r="I111" s="171"/>
      <c r="J111" s="171"/>
      <c r="K111" s="171"/>
      <c r="L111" s="171"/>
      <c r="M111" s="171"/>
      <c r="N111" s="158"/>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row>
    <row r="112" spans="1:43" ht="21.75" customHeight="1">
      <c r="A112" s="115"/>
      <c r="B112" s="116"/>
      <c r="C112" s="116"/>
      <c r="D112" s="194"/>
      <c r="E112" s="171"/>
      <c r="F112" s="158"/>
      <c r="G112" s="194"/>
      <c r="H112" s="171"/>
      <c r="I112" s="171"/>
      <c r="J112" s="171"/>
      <c r="K112" s="171"/>
      <c r="L112" s="171"/>
      <c r="M112" s="171"/>
      <c r="N112" s="158"/>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row>
    <row r="113" spans="1:43" ht="21.75" customHeight="1">
      <c r="A113" s="115"/>
      <c r="B113" s="116"/>
      <c r="C113" s="116"/>
      <c r="D113" s="194"/>
      <c r="E113" s="171"/>
      <c r="F113" s="158"/>
      <c r="G113" s="194"/>
      <c r="H113" s="171"/>
      <c r="I113" s="171"/>
      <c r="J113" s="171"/>
      <c r="K113" s="171"/>
      <c r="L113" s="171"/>
      <c r="M113" s="171"/>
      <c r="N113" s="158"/>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row>
    <row r="114" spans="1:43" ht="21.75" customHeight="1">
      <c r="A114" s="115"/>
      <c r="B114" s="116"/>
      <c r="C114" s="116"/>
      <c r="D114" s="194"/>
      <c r="E114" s="171"/>
      <c r="F114" s="158"/>
      <c r="G114" s="194"/>
      <c r="H114" s="171"/>
      <c r="I114" s="171"/>
      <c r="J114" s="171"/>
      <c r="K114" s="171"/>
      <c r="L114" s="171"/>
      <c r="M114" s="171"/>
      <c r="N114" s="158"/>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ht="21.75" customHeight="1">
      <c r="A115" s="115"/>
      <c r="B115" s="116"/>
      <c r="C115" s="116"/>
      <c r="D115" s="194"/>
      <c r="E115" s="171"/>
      <c r="F115" s="158"/>
      <c r="G115" s="194"/>
      <c r="H115" s="171"/>
      <c r="I115" s="171"/>
      <c r="J115" s="171"/>
      <c r="K115" s="171"/>
      <c r="L115" s="171"/>
      <c r="M115" s="171"/>
      <c r="N115" s="158"/>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row>
    <row r="116" spans="1:43" ht="21.75" customHeight="1">
      <c r="A116" s="115"/>
      <c r="B116" s="116"/>
      <c r="C116" s="116"/>
      <c r="D116" s="194"/>
      <c r="E116" s="171"/>
      <c r="F116" s="158"/>
      <c r="G116" s="194"/>
      <c r="H116" s="171"/>
      <c r="I116" s="171"/>
      <c r="J116" s="171"/>
      <c r="K116" s="171"/>
      <c r="L116" s="171"/>
      <c r="M116" s="171"/>
      <c r="N116" s="158"/>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row>
    <row r="117" spans="1:43" ht="21.75" customHeight="1">
      <c r="A117" s="115"/>
      <c r="B117" s="116"/>
      <c r="C117" s="116"/>
      <c r="D117" s="194"/>
      <c r="E117" s="171"/>
      <c r="F117" s="158"/>
      <c r="G117" s="194"/>
      <c r="H117" s="171"/>
      <c r="I117" s="171"/>
      <c r="J117" s="171"/>
      <c r="K117" s="171"/>
      <c r="L117" s="171"/>
      <c r="M117" s="171"/>
      <c r="N117" s="158"/>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row>
    <row r="118" spans="1:43" ht="21.75" customHeight="1">
      <c r="A118" s="115"/>
      <c r="B118" s="116"/>
      <c r="C118" s="116"/>
      <c r="D118" s="194"/>
      <c r="E118" s="171"/>
      <c r="F118" s="158"/>
      <c r="G118" s="194"/>
      <c r="H118" s="171"/>
      <c r="I118" s="171"/>
      <c r="J118" s="171"/>
      <c r="K118" s="171"/>
      <c r="L118" s="171"/>
      <c r="M118" s="171"/>
      <c r="N118" s="158"/>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row>
    <row r="119" spans="1:43" ht="21.75" customHeight="1">
      <c r="A119" s="115"/>
      <c r="B119" s="116"/>
      <c r="C119" s="116"/>
      <c r="D119" s="194"/>
      <c r="E119" s="171"/>
      <c r="F119" s="158"/>
      <c r="G119" s="194"/>
      <c r="H119" s="171"/>
      <c r="I119" s="171"/>
      <c r="J119" s="171"/>
      <c r="K119" s="171"/>
      <c r="L119" s="171"/>
      <c r="M119" s="171"/>
      <c r="N119" s="158"/>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row>
    <row r="120" spans="1:43" ht="21.75" customHeight="1">
      <c r="A120" s="115"/>
      <c r="B120" s="116"/>
      <c r="C120" s="116"/>
      <c r="D120" s="194"/>
      <c r="E120" s="171"/>
      <c r="F120" s="158"/>
      <c r="G120" s="194"/>
      <c r="H120" s="171"/>
      <c r="I120" s="171"/>
      <c r="J120" s="171"/>
      <c r="K120" s="171"/>
      <c r="L120" s="171"/>
      <c r="M120" s="171"/>
      <c r="N120" s="158"/>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row>
    <row r="121" spans="1:43" ht="21.75" customHeight="1">
      <c r="A121" s="115"/>
      <c r="B121" s="116"/>
      <c r="C121" s="116"/>
      <c r="D121" s="194"/>
      <c r="E121" s="171"/>
      <c r="F121" s="158"/>
      <c r="G121" s="194"/>
      <c r="H121" s="171"/>
      <c r="I121" s="171"/>
      <c r="J121" s="171"/>
      <c r="K121" s="171"/>
      <c r="L121" s="171"/>
      <c r="M121" s="171"/>
      <c r="N121" s="158"/>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row>
    <row r="122" spans="1:43" ht="21.75" customHeight="1">
      <c r="A122" s="115"/>
      <c r="B122" s="116"/>
      <c r="C122" s="116"/>
      <c r="D122" s="194"/>
      <c r="E122" s="171"/>
      <c r="F122" s="158"/>
      <c r="G122" s="194"/>
      <c r="H122" s="171"/>
      <c r="I122" s="171"/>
      <c r="J122" s="171"/>
      <c r="K122" s="171"/>
      <c r="L122" s="171"/>
      <c r="M122" s="171"/>
      <c r="N122" s="158"/>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row>
    <row r="123" spans="1:43"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row>
    <row r="124" spans="1:43"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row>
    <row r="125" spans="1:43"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row>
    <row r="126" spans="1:43"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row>
    <row r="127" spans="1:43"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row>
    <row r="128" spans="1:43"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row>
    <row r="129" spans="1:43"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row>
    <row r="130" spans="1:43"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row>
    <row r="131" spans="1:43"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row>
    <row r="132" spans="1:43"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row>
    <row r="133" spans="1:43"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row>
    <row r="134" spans="1:43"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row>
    <row r="135" spans="1:43"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row>
    <row r="136" spans="1:43"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row>
    <row r="137" spans="1:43"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row>
    <row r="138" spans="1:43"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row>
    <row r="139" spans="1:43"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row>
    <row r="140" spans="1:43"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row>
    <row r="141" spans="1:43"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row>
    <row r="142" spans="1:43"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row>
    <row r="143" spans="1:43"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row>
    <row r="144" spans="1:43"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row>
    <row r="145" spans="1:43"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row>
    <row r="146" spans="1:43"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row>
    <row r="147" spans="1:43"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row>
    <row r="148" spans="1:43"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row>
    <row r="149" spans="1:43"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row>
    <row r="150" spans="1:43"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43"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row>
    <row r="152" spans="1:43"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row>
    <row r="153" spans="1:43"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row>
    <row r="154" spans="1:43"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row>
    <row r="155" spans="1:43"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row>
    <row r="157" spans="1:43"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row>
    <row r="158" spans="1:43"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row>
    <row r="159" spans="1:43"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row>
    <row r="160" spans="1:43"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row>
    <row r="161" spans="1:43"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row>
    <row r="162" spans="1:43"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row>
    <row r="163" spans="1:43"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row>
    <row r="164" spans="1:43"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row>
    <row r="165" spans="1:43"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row>
    <row r="166" spans="1:43"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row>
    <row r="167" spans="1:43"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row>
    <row r="168" spans="1:43"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row>
    <row r="169" spans="1:43"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row>
    <row r="170" spans="1:43"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row>
    <row r="171" spans="1:43"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row>
    <row r="172" spans="1:43"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row>
    <row r="173" spans="1:43"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row>
    <row r="174" spans="1:43"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row>
    <row r="175" spans="1:43"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row>
    <row r="176" spans="1:43"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row>
    <row r="177" spans="1:43"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row>
    <row r="178" spans="1:43"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row>
    <row r="179" spans="1:43"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row>
    <row r="180" spans="1:43"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row>
    <row r="181" spans="1:43"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row>
    <row r="182" spans="1:43"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row>
    <row r="183" spans="1:43"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row>
    <row r="184" spans="1:43"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row>
    <row r="185" spans="1:43"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row>
    <row r="186" spans="1:43"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row>
    <row r="187" spans="1:43"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row>
    <row r="188" spans="1:43"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row>
    <row r="189" spans="1:43"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row>
    <row r="190" spans="1:43"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row>
    <row r="191" spans="1:43"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row>
    <row r="192" spans="1:43"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row>
    <row r="193" spans="1:43"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row>
    <row r="194" spans="1:43"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row>
    <row r="195" spans="1:43"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row>
    <row r="196" spans="1:43"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row>
    <row r="197" spans="1:43"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row>
    <row r="198" spans="1:43"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row>
    <row r="199" spans="1:43"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row>
    <row r="200" spans="1:43"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row>
    <row r="201" spans="1:43"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row>
    <row r="202" spans="1:43"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row>
    <row r="203" spans="1:43"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row>
    <row r="204" spans="1:43"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row>
    <row r="205" spans="1:43"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row>
    <row r="206" spans="1:43"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row>
    <row r="207" spans="1:43"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row>
    <row r="208" spans="1:43"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row>
    <row r="209" spans="1:43"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row>
    <row r="210" spans="1:43"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row>
    <row r="211" spans="1:43"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row>
    <row r="212" spans="1:43"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row>
    <row r="213" spans="1:43"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row>
    <row r="214" spans="1:43"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row>
    <row r="215" spans="1:43"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row>
    <row r="216" spans="1:43"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row>
    <row r="217" spans="1:43"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row>
    <row r="218" spans="1:43"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row>
    <row r="219" spans="1:43"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row>
    <row r="220" spans="1:43"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row>
    <row r="221" spans="1:43"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row>
    <row r="222" spans="1:43"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row>
    <row r="223" spans="1:43"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row>
    <row r="224" spans="1:43"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row>
    <row r="225" spans="1:43"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row>
    <row r="227" spans="1:43"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row>
    <row r="228" spans="1:43"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row>
    <row r="229" spans="1:43"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row>
    <row r="230" spans="1:43"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row>
    <row r="231" spans="1:43"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row>
    <row r="232" spans="1:43"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row>
    <row r="233" spans="1:43"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row>
    <row r="234" spans="1:43"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row>
    <row r="235" spans="1:43"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row>
    <row r="236" spans="1:43"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row>
    <row r="237" spans="1:43"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row>
    <row r="238" spans="1:43"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row>
    <row r="239" spans="1:43"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row>
    <row r="240" spans="1:43"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row>
    <row r="241" spans="1:43"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row>
    <row r="242" spans="1:43"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row>
    <row r="243" spans="1:43"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row>
    <row r="244" spans="1:43"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row>
    <row r="245" spans="1:43"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row>
    <row r="246" spans="1:43"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row>
    <row r="247" spans="1:43"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row>
    <row r="248" spans="1:43"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row>
    <row r="249" spans="1:43"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row>
    <row r="250" spans="1:43"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row>
    <row r="251" spans="1:43"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row>
    <row r="252" spans="1:43"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row>
    <row r="253" spans="1:43"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row>
    <row r="254" spans="1:43"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row>
    <row r="255" spans="1:43"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row>
    <row r="256" spans="1:43"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row>
    <row r="257" spans="1:43"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row>
    <row r="258" spans="1:43"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row>
    <row r="259" spans="1:43"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row>
    <row r="260" spans="1:43"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row>
    <row r="261" spans="1:43"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row>
    <row r="262" spans="1:43"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row>
    <row r="263" spans="1:43"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row>
    <row r="264" spans="1:43"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row>
    <row r="265" spans="1:43"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row>
    <row r="266" spans="1:43"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row>
    <row r="267" spans="1:43"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row>
    <row r="268" spans="1:43"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row>
    <row r="269" spans="1:43"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row>
    <row r="270" spans="1:43"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row>
    <row r="271" spans="1:43"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row>
    <row r="272" spans="1:43"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row>
    <row r="273" spans="1:43"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row>
    <row r="274" spans="1:43"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row>
    <row r="275" spans="1:43"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row>
    <row r="276" spans="1:43"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row>
    <row r="277" spans="1:43"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row>
    <row r="278" spans="1:43"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row>
    <row r="279" spans="1:43"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row>
    <row r="280" spans="1:43"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row>
    <row r="281" spans="1:43"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row>
    <row r="282" spans="1:43"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row>
    <row r="283" spans="1:43"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row>
    <row r="284" spans="1:43"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row>
    <row r="285" spans="1:43"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row>
    <row r="286" spans="1:43"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row>
    <row r="287" spans="1:43"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row>
    <row r="288" spans="1:43"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row>
    <row r="289" spans="1:43"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row>
    <row r="290" spans="1:43"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row>
    <row r="291" spans="1:43"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row>
    <row r="292" spans="1:43"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row>
    <row r="293" spans="1:43"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row>
    <row r="294" spans="1:43"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row>
    <row r="295" spans="1:43"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row>
    <row r="296" spans="1:43"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row>
    <row r="297" spans="1:43"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row>
    <row r="298" spans="1:43"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row>
    <row r="299" spans="1:43"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row>
    <row r="300" spans="1:43"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row>
    <row r="301" spans="1:43"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row>
    <row r="302" spans="1:43"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row>
    <row r="303" spans="1:43"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row>
    <row r="304" spans="1:43"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row>
    <row r="305" spans="1:43"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row>
    <row r="306" spans="1:43"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row>
    <row r="307" spans="1:43"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row>
    <row r="308" spans="1:43"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row>
    <row r="309" spans="1:43"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row>
    <row r="310" spans="1:43"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row>
    <row r="311" spans="1:43"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row>
    <row r="312" spans="1:43"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row>
    <row r="313" spans="1:43"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row>
    <row r="314" spans="1:43"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row>
    <row r="315" spans="1:43"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row>
    <row r="316" spans="1:43"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row>
    <row r="317" spans="1:43"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row>
    <row r="318" spans="1:43"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row>
    <row r="319" spans="1:43"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row>
    <row r="320" spans="1:43"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row>
    <row r="321" spans="1:43"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row>
    <row r="322" spans="1:43"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row>
    <row r="323" spans="1:43"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row>
    <row r="324" spans="1:43"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row>
    <row r="325" spans="1:43"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row>
    <row r="326" spans="1:43"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row>
    <row r="327" spans="1:43"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row>
    <row r="328" spans="1:43"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row>
    <row r="329" spans="1:43"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row>
    <row r="330" spans="1:43"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row>
    <row r="331" spans="1:43"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row>
    <row r="332" spans="1:43"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row>
    <row r="333" spans="1:43"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row>
    <row r="334" spans="1:43"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row>
    <row r="335" spans="1:43"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row>
    <row r="336" spans="1:43"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row>
    <row r="337" spans="1:43"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row>
    <row r="338" spans="1:43"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row>
    <row r="339" spans="1:43"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row>
    <row r="340" spans="1:43"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row>
    <row r="341" spans="1:43"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row>
    <row r="342" spans="1:43"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row>
    <row r="343" spans="1:43"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row>
    <row r="344" spans="1:43"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row>
    <row r="345" spans="1:43"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row>
    <row r="346" spans="1:43"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row>
    <row r="347" spans="1:43"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row>
    <row r="348" spans="1:43"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row>
    <row r="349" spans="1:43"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row>
    <row r="350" spans="1:43"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row>
    <row r="351" spans="1:43"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row>
    <row r="352" spans="1:43"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row>
    <row r="353" spans="1:43"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row>
    <row r="354" spans="1:43"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row>
    <row r="355" spans="1:43"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row>
    <row r="356" spans="1:43"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row>
    <row r="357" spans="1:43"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row>
    <row r="358" spans="1:43"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row>
    <row r="359" spans="1:43"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row>
    <row r="360" spans="1:43"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row>
    <row r="361" spans="1:43"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row>
    <row r="362" spans="1:43"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row>
    <row r="363" spans="1:43"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row>
    <row r="364" spans="1:43"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row>
    <row r="365" spans="1:43"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row>
    <row r="366" spans="1:43"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row>
    <row r="367" spans="1:43"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row>
    <row r="368" spans="1:43"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row>
    <row r="369" spans="1:43"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row>
    <row r="370" spans="1:43"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row>
    <row r="371" spans="1:43"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row>
    <row r="372" spans="1:43"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row>
    <row r="373" spans="1:43"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row>
    <row r="374" spans="1:43"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row>
    <row r="375" spans="1:43"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row>
    <row r="376" spans="1:43"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row>
    <row r="377" spans="1:43"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row>
    <row r="378" spans="1:43"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row>
    <row r="379" spans="1:43"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row>
    <row r="380" spans="1:43"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row>
    <row r="381" spans="1:43"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row>
    <row r="382" spans="1:43"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row>
    <row r="383" spans="1:43"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row>
    <row r="384" spans="1:43"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row>
    <row r="385" spans="1:43"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row>
    <row r="386" spans="1:43"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row>
    <row r="387" spans="1:43"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row>
    <row r="388" spans="1:43"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row>
    <row r="389" spans="1:43"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row>
    <row r="390" spans="1:43"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row>
    <row r="391" spans="1:43"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row>
    <row r="392" spans="1:43"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row>
    <row r="393" spans="1:43"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row>
    <row r="394" spans="1:43"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row>
    <row r="395" spans="1:43"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row>
    <row r="396" spans="1:43"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row>
    <row r="397" spans="1:43"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row>
    <row r="398" spans="1:43"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row>
    <row r="399" spans="1:43"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row>
    <row r="400" spans="1:43"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row>
    <row r="401" spans="1:43"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row>
    <row r="402" spans="1:43"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row>
    <row r="403" spans="1:43"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row>
    <row r="404" spans="1:43"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row>
    <row r="405" spans="1:43"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row>
    <row r="406" spans="1:43"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row>
    <row r="407" spans="1:43"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row>
    <row r="408" spans="1:43"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row>
    <row r="409" spans="1:43"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row>
    <row r="410" spans="1:43"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row>
    <row r="411" spans="1:43"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row>
    <row r="412" spans="1:43"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row>
    <row r="413" spans="1:43"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row>
    <row r="414" spans="1:43"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row>
    <row r="415" spans="1:43"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row>
    <row r="416" spans="1:43"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row>
    <row r="417" spans="1:43"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row>
    <row r="418" spans="1:43"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row>
    <row r="419" spans="1:43"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row>
    <row r="420" spans="1:43"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row>
    <row r="421" spans="1:43"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row>
    <row r="422" spans="1:43"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row>
    <row r="423" spans="1:43"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row>
    <row r="424" spans="1:43"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row>
    <row r="425" spans="1:43"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row>
    <row r="426" spans="1:43"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row>
    <row r="427" spans="1:43"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row>
    <row r="428" spans="1:43"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row>
    <row r="429" spans="1:43"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row>
    <row r="430" spans="1:43"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row>
    <row r="431" spans="1:43"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row>
    <row r="432" spans="1:43"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row>
    <row r="433" spans="1:43"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row>
    <row r="434" spans="1:43"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row>
    <row r="435" spans="1:43"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row>
    <row r="436" spans="1:43"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row>
    <row r="437" spans="1:43"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row>
    <row r="438" spans="1:43"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row>
    <row r="439" spans="1:43"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row>
    <row r="440" spans="1:43"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row>
    <row r="441" spans="1:43"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row>
    <row r="442" spans="1:43"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row>
    <row r="443" spans="1:43"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row>
    <row r="444" spans="1:43"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row>
    <row r="445" spans="1:43"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row>
    <row r="446" spans="1:43"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row>
    <row r="447" spans="1:43"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row>
    <row r="448" spans="1:43"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row>
    <row r="449" spans="1:43"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row>
    <row r="450" spans="1:43"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row>
    <row r="451" spans="1:43"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row>
    <row r="452" spans="1:43"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row>
    <row r="453" spans="1:43"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row>
    <row r="454" spans="1:43"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row>
    <row r="455" spans="1:43"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row>
    <row r="456" spans="1:43"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row>
    <row r="457" spans="1:43"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row>
    <row r="458" spans="1:43"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row>
    <row r="459" spans="1:43"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row>
    <row r="460" spans="1:43"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row>
    <row r="461" spans="1:43"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row>
    <row r="462" spans="1:43"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row>
    <row r="463" spans="1:43"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row>
    <row r="464" spans="1:43"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row>
    <row r="465" spans="1:43"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row>
    <row r="466" spans="1:43"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row>
    <row r="467" spans="1:43"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row>
    <row r="468" spans="1:43"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row>
    <row r="469" spans="1:43"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row>
    <row r="470" spans="1:43"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row>
    <row r="471" spans="1:43"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row>
    <row r="472" spans="1:43"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row>
    <row r="473" spans="1:43"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row>
    <row r="474" spans="1:43"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row>
    <row r="475" spans="1:43"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row>
    <row r="476" spans="1:43"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row>
    <row r="477" spans="1:43"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row>
    <row r="478" spans="1:43"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row>
    <row r="479" spans="1:43"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row>
    <row r="480" spans="1:43"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row>
    <row r="481" spans="1:43"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row>
    <row r="482" spans="1:43"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row>
    <row r="483" spans="1:43"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row>
    <row r="484" spans="1:43"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row>
    <row r="485" spans="1:43"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row>
    <row r="486" spans="1:43"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row>
    <row r="487" spans="1:43"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row>
    <row r="488" spans="1:43"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row>
    <row r="489" spans="1:43"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row>
    <row r="490" spans="1:43"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row>
    <row r="491" spans="1:43"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row>
    <row r="492" spans="1:43"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row>
    <row r="493" spans="1:43"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row>
    <row r="494" spans="1:43"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row>
    <row r="495" spans="1:43"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row>
    <row r="496" spans="1:43"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row>
    <row r="497" spans="1:43"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row>
    <row r="498" spans="1:43"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row>
    <row r="499" spans="1:43"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row>
    <row r="500" spans="1:43"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row>
    <row r="501" spans="1:43"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row>
    <row r="502" spans="1:43"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row>
    <row r="503" spans="1:43"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c r="AP503" s="47"/>
      <c r="AQ503" s="47"/>
    </row>
    <row r="504" spans="1:43"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c r="AP504" s="47"/>
      <c r="AQ504" s="47"/>
    </row>
    <row r="505" spans="1:43"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c r="AP505" s="47"/>
      <c r="AQ505" s="47"/>
    </row>
    <row r="506" spans="1:43"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c r="AP506" s="47"/>
      <c r="AQ506" s="47"/>
    </row>
    <row r="507" spans="1:43"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row>
    <row r="508" spans="1:43"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row>
    <row r="509" spans="1:43"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row>
    <row r="510" spans="1:43"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row>
    <row r="511" spans="1:43"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row>
    <row r="512" spans="1:43"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row>
    <row r="513" spans="1:43"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row>
    <row r="514" spans="1:43"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row>
    <row r="515" spans="1:43"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row>
    <row r="516" spans="1:43"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row>
    <row r="517" spans="1:43"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row>
    <row r="518" spans="1:43"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row>
    <row r="519" spans="1:43"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row>
    <row r="520" spans="1:43"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row>
    <row r="521" spans="1:43"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row>
    <row r="522" spans="1:43"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c r="AP522" s="47"/>
      <c r="AQ522" s="47"/>
    </row>
    <row r="523" spans="1:43"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c r="AP523" s="47"/>
      <c r="AQ523" s="47"/>
    </row>
    <row r="524" spans="1:43"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c r="AP524" s="47"/>
      <c r="AQ524" s="47"/>
    </row>
    <row r="525" spans="1:43"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c r="AP525" s="47"/>
      <c r="AQ525" s="47"/>
    </row>
    <row r="526" spans="1:43"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row>
    <row r="527" spans="1:43"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row>
    <row r="528" spans="1:43"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row>
    <row r="529" spans="1:43"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c r="AP529" s="47"/>
      <c r="AQ529" s="47"/>
    </row>
    <row r="530" spans="1:43"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c r="AP530" s="47"/>
      <c r="AQ530" s="47"/>
    </row>
    <row r="531" spans="1:43"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c r="AP531" s="47"/>
      <c r="AQ531" s="47"/>
    </row>
    <row r="532" spans="1:43"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c r="AQ532" s="47"/>
    </row>
    <row r="533" spans="1:43"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c r="AQ533" s="47"/>
    </row>
    <row r="534" spans="1:43"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row>
    <row r="535" spans="1:43"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row>
    <row r="536" spans="1:43"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row>
    <row r="537" spans="1:43"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row>
    <row r="538" spans="1:43"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row>
    <row r="539" spans="1:43"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row>
    <row r="540" spans="1:43"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row>
    <row r="541" spans="1:43"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row>
    <row r="542" spans="1:43"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row>
    <row r="543" spans="1:43"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row>
    <row r="544" spans="1:43"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row>
    <row r="545" spans="1:43"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row>
    <row r="546" spans="1:43"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row>
    <row r="547" spans="1:43"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c r="AP547" s="47"/>
      <c r="AQ547" s="47"/>
    </row>
    <row r="548" spans="1:43"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row>
    <row r="549" spans="1:43"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c r="AP549" s="47"/>
      <c r="AQ549" s="47"/>
    </row>
    <row r="550" spans="1:43"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c r="AP550" s="47"/>
      <c r="AQ550" s="47"/>
    </row>
    <row r="551" spans="1:43"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c r="AP551" s="47"/>
      <c r="AQ551" s="47"/>
    </row>
    <row r="552" spans="1:43"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c r="AP552" s="47"/>
      <c r="AQ552" s="47"/>
    </row>
    <row r="553" spans="1:43"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c r="AP553" s="47"/>
      <c r="AQ553" s="47"/>
    </row>
    <row r="554" spans="1:43"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row>
    <row r="555" spans="1:43"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c r="AP555" s="47"/>
      <c r="AQ555" s="47"/>
    </row>
    <row r="556" spans="1:43"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c r="AP556" s="47"/>
      <c r="AQ556" s="47"/>
    </row>
    <row r="557" spans="1:43"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row>
    <row r="558" spans="1:43"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row>
    <row r="559" spans="1:43"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row>
    <row r="560" spans="1:43"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row>
    <row r="561" spans="1:43"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row>
    <row r="562" spans="1:43"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row>
    <row r="563" spans="1:43"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row>
    <row r="564" spans="1:43"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row>
    <row r="565" spans="1:43"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row>
    <row r="566" spans="1:43"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row>
    <row r="567" spans="1:43"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row>
    <row r="568" spans="1:43"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row>
    <row r="569" spans="1:43"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row>
    <row r="570" spans="1:43"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row>
    <row r="571" spans="1:43"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row>
    <row r="572" spans="1:43"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row>
    <row r="573" spans="1:43"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row>
    <row r="574" spans="1:43"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c r="AP574" s="47"/>
      <c r="AQ574" s="47"/>
    </row>
    <row r="575" spans="1:43"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c r="AP575" s="47"/>
      <c r="AQ575" s="47"/>
    </row>
    <row r="576" spans="1:43"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row>
    <row r="577" spans="1:43"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row>
    <row r="578" spans="1:43"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row>
    <row r="579" spans="1:43"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row>
    <row r="580" spans="1:43"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row>
    <row r="581" spans="1:43"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row>
    <row r="582" spans="1:43"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row>
    <row r="583" spans="1:43"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row>
    <row r="584" spans="1:43"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row>
    <row r="585" spans="1:43"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row>
    <row r="586" spans="1:43"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row>
    <row r="587" spans="1:43"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row>
    <row r="588" spans="1:43"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row>
    <row r="589" spans="1:43"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c r="AP589" s="47"/>
      <c r="AQ589" s="47"/>
    </row>
    <row r="590" spans="1:43"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c r="AP590" s="47"/>
      <c r="AQ590" s="47"/>
    </row>
    <row r="591" spans="1:43"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c r="AP591" s="47"/>
      <c r="AQ591" s="47"/>
    </row>
    <row r="592" spans="1:43"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c r="AP592" s="47"/>
      <c r="AQ592" s="47"/>
    </row>
    <row r="593" spans="1:43"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c r="AP593" s="47"/>
      <c r="AQ593" s="47"/>
    </row>
    <row r="594" spans="1:43"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c r="AP594" s="47"/>
      <c r="AQ594" s="47"/>
    </row>
    <row r="595" spans="1:43"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row>
    <row r="596" spans="1:43"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c r="AP596" s="47"/>
      <c r="AQ596" s="47"/>
    </row>
    <row r="597" spans="1:43"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c r="AP597" s="47"/>
      <c r="AQ597" s="47"/>
    </row>
    <row r="598" spans="1:43"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c r="AQ598" s="47"/>
    </row>
    <row r="599" spans="1:43"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row>
    <row r="600" spans="1:43"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row>
    <row r="601" spans="1:43"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row>
    <row r="602" spans="1:43"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row>
    <row r="603" spans="1:43"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row>
    <row r="604" spans="1:43"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row>
    <row r="605" spans="1:43"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row>
    <row r="606" spans="1:43"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row>
    <row r="607" spans="1:43"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row>
    <row r="608" spans="1:43"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row>
    <row r="609" spans="1:43"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row>
    <row r="610" spans="1:43"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row>
    <row r="611" spans="1:43"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row>
    <row r="612" spans="1:43"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c r="AP612" s="47"/>
      <c r="AQ612" s="47"/>
    </row>
    <row r="613" spans="1:43"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c r="AP613" s="47"/>
      <c r="AQ613" s="47"/>
    </row>
    <row r="614" spans="1:43"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c r="AP614" s="47"/>
      <c r="AQ614" s="47"/>
    </row>
    <row r="615" spans="1:43"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row>
    <row r="616" spans="1:43"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c r="AP616" s="47"/>
      <c r="AQ616" s="47"/>
    </row>
    <row r="617" spans="1:43"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row>
    <row r="618" spans="1:43"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row>
    <row r="619" spans="1:43"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row>
    <row r="620" spans="1:43"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c r="AP620" s="47"/>
      <c r="AQ620" s="47"/>
    </row>
    <row r="621" spans="1:43"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c r="AP621" s="47"/>
      <c r="AQ621" s="47"/>
    </row>
    <row r="622" spans="1:43"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row>
    <row r="623" spans="1:43"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c r="AP623" s="47"/>
      <c r="AQ623" s="47"/>
    </row>
    <row r="624" spans="1:43"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c r="AP624" s="47"/>
      <c r="AQ624" s="47"/>
    </row>
    <row r="625" spans="1:43"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c r="AP625" s="47"/>
      <c r="AQ625" s="47"/>
    </row>
    <row r="626" spans="1:43"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c r="AP626" s="47"/>
      <c r="AQ626" s="47"/>
    </row>
    <row r="627" spans="1:43"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c r="AP627" s="47"/>
      <c r="AQ627" s="47"/>
    </row>
    <row r="628" spans="1:43"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c r="AP628" s="47"/>
      <c r="AQ628" s="47"/>
    </row>
    <row r="629" spans="1:43"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row>
    <row r="630" spans="1:43"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c r="AP630" s="47"/>
      <c r="AQ630" s="47"/>
    </row>
    <row r="631" spans="1:43"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c r="AP631" s="47"/>
      <c r="AQ631" s="47"/>
    </row>
    <row r="632" spans="1:43"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c r="AQ632" s="47"/>
    </row>
    <row r="633" spans="1:43"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c r="AP633" s="47"/>
      <c r="AQ633" s="47"/>
    </row>
    <row r="634" spans="1:43"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c r="AP634" s="47"/>
      <c r="AQ634" s="47"/>
    </row>
    <row r="635" spans="1:43"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c r="AP635" s="47"/>
      <c r="AQ635" s="47"/>
    </row>
    <row r="636" spans="1:43"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c r="AP636" s="47"/>
      <c r="AQ636" s="47"/>
    </row>
    <row r="637" spans="1:43"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c r="AP637" s="47"/>
      <c r="AQ637" s="47"/>
    </row>
    <row r="638" spans="1:43"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c r="AP638" s="47"/>
      <c r="AQ638" s="47"/>
    </row>
    <row r="639" spans="1:43"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c r="AP639" s="47"/>
      <c r="AQ639" s="47"/>
    </row>
    <row r="640" spans="1:43"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c r="AP640" s="47"/>
      <c r="AQ640" s="47"/>
    </row>
    <row r="641" spans="1:43"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c r="AP641" s="47"/>
      <c r="AQ641" s="47"/>
    </row>
    <row r="642" spans="1:43"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row>
    <row r="643" spans="1:43"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row>
    <row r="644" spans="1:43"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c r="AP644" s="47"/>
      <c r="AQ644" s="47"/>
    </row>
    <row r="645" spans="1:43"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c r="AP645" s="47"/>
      <c r="AQ645" s="47"/>
    </row>
    <row r="646" spans="1:43"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c r="AP646" s="47"/>
      <c r="AQ646" s="47"/>
    </row>
    <row r="647" spans="1:43"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c r="AP647" s="47"/>
      <c r="AQ647" s="47"/>
    </row>
    <row r="648" spans="1:43"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c r="AP648" s="47"/>
      <c r="AQ648" s="47"/>
    </row>
    <row r="649" spans="1:43"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c r="AP649" s="47"/>
      <c r="AQ649" s="47"/>
    </row>
    <row r="650" spans="1:43"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c r="AP650" s="47"/>
      <c r="AQ650" s="47"/>
    </row>
    <row r="651" spans="1:43"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c r="AP651" s="47"/>
      <c r="AQ651" s="47"/>
    </row>
    <row r="652" spans="1:43"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c r="AP652" s="47"/>
      <c r="AQ652" s="47"/>
    </row>
    <row r="653" spans="1:43"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c r="AP653" s="47"/>
      <c r="AQ653" s="47"/>
    </row>
    <row r="654" spans="1:43"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c r="AP654" s="47"/>
      <c r="AQ654" s="47"/>
    </row>
    <row r="655" spans="1:43"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c r="AP655" s="47"/>
      <c r="AQ655" s="47"/>
    </row>
    <row r="656" spans="1:43"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c r="AP656" s="47"/>
      <c r="AQ656" s="47"/>
    </row>
    <row r="657" spans="1:43"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c r="AP657" s="47"/>
      <c r="AQ657" s="47"/>
    </row>
    <row r="658" spans="1:43"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c r="AP658" s="47"/>
      <c r="AQ658" s="47"/>
    </row>
    <row r="659" spans="1:43"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c r="AP659" s="47"/>
      <c r="AQ659" s="47"/>
    </row>
    <row r="660" spans="1:43"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c r="AP660" s="47"/>
      <c r="AQ660" s="47"/>
    </row>
    <row r="661" spans="1:43"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c r="AP661" s="47"/>
      <c r="AQ661" s="47"/>
    </row>
    <row r="662" spans="1:43"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c r="AP662" s="47"/>
      <c r="AQ662" s="47"/>
    </row>
    <row r="663" spans="1:43"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c r="AP663" s="47"/>
      <c r="AQ663" s="47"/>
    </row>
    <row r="664" spans="1:43"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c r="AQ664" s="47"/>
    </row>
    <row r="665" spans="1:43"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c r="AQ665" s="47"/>
    </row>
    <row r="666" spans="1:43"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c r="AP666" s="47"/>
      <c r="AQ666" s="47"/>
    </row>
    <row r="667" spans="1:43"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c r="AP667" s="47"/>
      <c r="AQ667" s="47"/>
    </row>
    <row r="668" spans="1:43"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c r="AP668" s="47"/>
      <c r="AQ668" s="47"/>
    </row>
    <row r="669" spans="1:43"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row>
    <row r="670" spans="1:43"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c r="AP670" s="47"/>
      <c r="AQ670" s="47"/>
    </row>
    <row r="671" spans="1:43"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c r="AP671" s="47"/>
      <c r="AQ671" s="47"/>
    </row>
    <row r="672" spans="1:43"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c r="AP672" s="47"/>
      <c r="AQ672" s="47"/>
    </row>
    <row r="673" spans="1:43"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c r="AP673" s="47"/>
      <c r="AQ673" s="47"/>
    </row>
    <row r="674" spans="1:43"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c r="AP674" s="47"/>
      <c r="AQ674" s="47"/>
    </row>
    <row r="675" spans="1:43"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c r="AP675" s="47"/>
      <c r="AQ675" s="47"/>
    </row>
    <row r="676" spans="1:43"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c r="AP676" s="47"/>
      <c r="AQ676" s="47"/>
    </row>
    <row r="677" spans="1:43"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c r="AP677" s="47"/>
      <c r="AQ677" s="47"/>
    </row>
    <row r="678" spans="1:43"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c r="AP678" s="47"/>
      <c r="AQ678" s="47"/>
    </row>
    <row r="679" spans="1:43"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c r="AP679" s="47"/>
      <c r="AQ679" s="47"/>
    </row>
    <row r="680" spans="1:43"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row>
    <row r="681" spans="1:43"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row>
    <row r="682" spans="1:43"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c r="AP682" s="47"/>
      <c r="AQ682" s="47"/>
    </row>
    <row r="683" spans="1:43"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c r="AP683" s="47"/>
      <c r="AQ683" s="47"/>
    </row>
    <row r="684" spans="1:43"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c r="AP684" s="47"/>
      <c r="AQ684" s="47"/>
    </row>
    <row r="685" spans="1:43"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c r="AP685" s="47"/>
      <c r="AQ685" s="47"/>
    </row>
    <row r="686" spans="1:43"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c r="AP686" s="47"/>
      <c r="AQ686" s="47"/>
    </row>
    <row r="687" spans="1:43"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c r="AP687" s="47"/>
      <c r="AQ687" s="47"/>
    </row>
    <row r="688" spans="1:43"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c r="AP688" s="47"/>
      <c r="AQ688" s="47"/>
    </row>
    <row r="689" spans="1:43"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c r="AP689" s="47"/>
      <c r="AQ689" s="47"/>
    </row>
    <row r="690" spans="1:43"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c r="AP690" s="47"/>
      <c r="AQ690" s="47"/>
    </row>
    <row r="691" spans="1:43"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c r="AP691" s="47"/>
      <c r="AQ691" s="47"/>
    </row>
    <row r="692" spans="1:43"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c r="AP692" s="47"/>
      <c r="AQ692" s="47"/>
    </row>
    <row r="693" spans="1:43"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c r="AP693" s="47"/>
      <c r="AQ693" s="47"/>
    </row>
    <row r="694" spans="1:43"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c r="AP694" s="47"/>
      <c r="AQ694" s="47"/>
    </row>
    <row r="695" spans="1:43"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c r="AP695" s="47"/>
      <c r="AQ695" s="47"/>
    </row>
    <row r="696" spans="1:43"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c r="AP696" s="47"/>
      <c r="AQ696" s="47"/>
    </row>
    <row r="697" spans="1:43"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c r="AQ697" s="47"/>
    </row>
    <row r="698" spans="1:43"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c r="AQ698" s="47"/>
    </row>
    <row r="699" spans="1:43"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c r="AP699" s="47"/>
      <c r="AQ699" s="47"/>
    </row>
    <row r="700" spans="1:43"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c r="AP700" s="47"/>
      <c r="AQ700" s="47"/>
    </row>
    <row r="701" spans="1:43"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row>
    <row r="702" spans="1:43"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row>
    <row r="703" spans="1:43"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row>
    <row r="704" spans="1:43"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row>
    <row r="705" spans="1:43"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row>
    <row r="706" spans="1:43"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c r="AP706" s="47"/>
      <c r="AQ706" s="47"/>
    </row>
    <row r="707" spans="1:43"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c r="AP707" s="47"/>
      <c r="AQ707" s="47"/>
    </row>
    <row r="708" spans="1:43"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c r="AP708" s="47"/>
      <c r="AQ708" s="47"/>
    </row>
    <row r="709" spans="1:43"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c r="AP709" s="47"/>
      <c r="AQ709" s="47"/>
    </row>
    <row r="710" spans="1:43"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c r="AP710" s="47"/>
      <c r="AQ710" s="47"/>
    </row>
    <row r="711" spans="1:43"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c r="AP711" s="47"/>
      <c r="AQ711" s="47"/>
    </row>
    <row r="712" spans="1:43"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c r="AP712" s="47"/>
      <c r="AQ712" s="47"/>
    </row>
    <row r="713" spans="1:43"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c r="AP713" s="47"/>
      <c r="AQ713" s="47"/>
    </row>
    <row r="714" spans="1:43"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c r="AP714" s="47"/>
      <c r="AQ714" s="47"/>
    </row>
    <row r="715" spans="1:43"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c r="AP715" s="47"/>
      <c r="AQ715" s="47"/>
    </row>
    <row r="716" spans="1:43"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c r="AP716" s="47"/>
      <c r="AQ716" s="47"/>
    </row>
    <row r="717" spans="1:43"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c r="AP717" s="47"/>
      <c r="AQ717" s="47"/>
    </row>
    <row r="718" spans="1:43"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c r="AP718" s="47"/>
      <c r="AQ718" s="47"/>
    </row>
    <row r="719" spans="1:43"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c r="AP719" s="47"/>
      <c r="AQ719" s="47"/>
    </row>
    <row r="720" spans="1:43"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c r="AP720" s="47"/>
      <c r="AQ720" s="47"/>
    </row>
    <row r="721" spans="1:43"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c r="AP721" s="47"/>
      <c r="AQ721" s="47"/>
    </row>
    <row r="722" spans="1:43"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c r="AP722" s="47"/>
      <c r="AQ722" s="47"/>
    </row>
    <row r="723" spans="1:43"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c r="AP723" s="47"/>
      <c r="AQ723" s="47"/>
    </row>
    <row r="724" spans="1:43"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c r="AP724" s="47"/>
      <c r="AQ724" s="47"/>
    </row>
    <row r="725" spans="1:43"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c r="AP725" s="47"/>
      <c r="AQ725" s="47"/>
    </row>
    <row r="726" spans="1:43"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c r="AP726" s="47"/>
      <c r="AQ726" s="47"/>
    </row>
    <row r="727" spans="1:43"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c r="AP727" s="47"/>
      <c r="AQ727" s="47"/>
    </row>
    <row r="728" spans="1:43"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c r="AP728" s="47"/>
      <c r="AQ728" s="47"/>
    </row>
    <row r="729" spans="1:43"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c r="AP729" s="47"/>
      <c r="AQ729" s="47"/>
    </row>
    <row r="730" spans="1:43"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c r="AQ730" s="47"/>
    </row>
    <row r="731" spans="1:43"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c r="AQ731" s="47"/>
    </row>
    <row r="732" spans="1:43"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c r="AP732" s="47"/>
      <c r="AQ732" s="47"/>
    </row>
    <row r="733" spans="1:43"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c r="AP733" s="47"/>
      <c r="AQ733" s="47"/>
    </row>
    <row r="734" spans="1:43"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c r="AP734" s="47"/>
      <c r="AQ734" s="47"/>
    </row>
    <row r="735" spans="1:43"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c r="AP735" s="47"/>
      <c r="AQ735" s="47"/>
    </row>
    <row r="736" spans="1:43"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c r="AP736" s="47"/>
      <c r="AQ736" s="47"/>
    </row>
    <row r="737" spans="1:43"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c r="AP737" s="47"/>
      <c r="AQ737" s="47"/>
    </row>
    <row r="738" spans="1:43"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c r="AP738" s="47"/>
      <c r="AQ738" s="47"/>
    </row>
    <row r="739" spans="1:43"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c r="AP739" s="47"/>
      <c r="AQ739" s="47"/>
    </row>
    <row r="740" spans="1:43"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c r="AP740" s="47"/>
      <c r="AQ740" s="47"/>
    </row>
    <row r="741" spans="1:43"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c r="AP741" s="47"/>
      <c r="AQ741" s="47"/>
    </row>
    <row r="742" spans="1:43"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c r="AP742" s="47"/>
      <c r="AQ742" s="47"/>
    </row>
    <row r="743" spans="1:43"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c r="AP743" s="47"/>
      <c r="AQ743" s="47"/>
    </row>
    <row r="744" spans="1:43"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c r="AP744" s="47"/>
      <c r="AQ744" s="47"/>
    </row>
    <row r="745" spans="1:43"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c r="AP745" s="47"/>
      <c r="AQ745" s="47"/>
    </row>
    <row r="746" spans="1:43"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c r="AP746" s="47"/>
      <c r="AQ746" s="47"/>
    </row>
    <row r="747" spans="1:43"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c r="AP747" s="47"/>
      <c r="AQ747" s="47"/>
    </row>
    <row r="748" spans="1:43"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c r="AP748" s="47"/>
      <c r="AQ748" s="47"/>
    </row>
    <row r="749" spans="1:43"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c r="AP749" s="47"/>
      <c r="AQ749" s="47"/>
    </row>
    <row r="750" spans="1:43"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c r="AP750" s="47"/>
      <c r="AQ750" s="47"/>
    </row>
    <row r="751" spans="1:43"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c r="AP751" s="47"/>
      <c r="AQ751" s="47"/>
    </row>
    <row r="752" spans="1:43"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c r="AP752" s="47"/>
      <c r="AQ752" s="47"/>
    </row>
    <row r="753" spans="1:43"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c r="AP753" s="47"/>
      <c r="AQ753" s="47"/>
    </row>
    <row r="754" spans="1:43"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c r="AP754" s="47"/>
      <c r="AQ754" s="47"/>
    </row>
    <row r="755" spans="1:43"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c r="AP755" s="47"/>
      <c r="AQ755" s="47"/>
    </row>
    <row r="756" spans="1:43"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c r="AP756" s="47"/>
      <c r="AQ756" s="47"/>
    </row>
    <row r="757" spans="1:43"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c r="AP757" s="47"/>
      <c r="AQ757" s="47"/>
    </row>
    <row r="758" spans="1:43"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c r="AP758" s="47"/>
      <c r="AQ758" s="47"/>
    </row>
    <row r="759" spans="1:43"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row>
    <row r="760" spans="1:43"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row>
    <row r="761" spans="1:43"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c r="AP761" s="47"/>
      <c r="AQ761" s="47"/>
    </row>
    <row r="762" spans="1:43"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c r="AP762" s="47"/>
      <c r="AQ762" s="47"/>
    </row>
    <row r="763" spans="1:43"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c r="AP763" s="47"/>
      <c r="AQ763" s="47"/>
    </row>
    <row r="764" spans="1:43"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c r="AP764" s="47"/>
      <c r="AQ764" s="47"/>
    </row>
    <row r="765" spans="1:43"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c r="AP765" s="47"/>
      <c r="AQ765" s="47"/>
    </row>
    <row r="766" spans="1:43"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c r="AP766" s="47"/>
      <c r="AQ766" s="47"/>
    </row>
    <row r="767" spans="1:43"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c r="AP767" s="47"/>
      <c r="AQ767" s="47"/>
    </row>
    <row r="768" spans="1:43"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c r="AP768" s="47"/>
      <c r="AQ768" s="47"/>
    </row>
    <row r="769" spans="1:43"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row>
    <row r="770" spans="1:43"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row>
    <row r="771" spans="1:43"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c r="AP771" s="47"/>
      <c r="AQ771" s="47"/>
    </row>
    <row r="772" spans="1:43"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c r="AP772" s="47"/>
      <c r="AQ772" s="47"/>
    </row>
    <row r="773" spans="1:43"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c r="AP773" s="47"/>
      <c r="AQ773" s="47"/>
    </row>
    <row r="774" spans="1:43"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c r="AP774" s="47"/>
      <c r="AQ774" s="47"/>
    </row>
    <row r="775" spans="1:43"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c r="AP775" s="47"/>
      <c r="AQ775" s="47"/>
    </row>
    <row r="776" spans="1:43"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c r="AP776" s="47"/>
      <c r="AQ776" s="47"/>
    </row>
    <row r="777" spans="1:43"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c r="AP777" s="47"/>
      <c r="AQ777" s="47"/>
    </row>
    <row r="778" spans="1:43"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c r="AP778" s="47"/>
      <c r="AQ778" s="47"/>
    </row>
    <row r="779" spans="1:43"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c r="AP779" s="47"/>
      <c r="AQ779" s="47"/>
    </row>
    <row r="780" spans="1:43"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c r="AP780" s="47"/>
      <c r="AQ780" s="47"/>
    </row>
    <row r="781" spans="1:43"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c r="AP781" s="47"/>
      <c r="AQ781" s="47"/>
    </row>
    <row r="782" spans="1:43"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c r="AP782" s="47"/>
      <c r="AQ782" s="47"/>
    </row>
    <row r="783" spans="1:43"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c r="AP783" s="47"/>
      <c r="AQ783" s="47"/>
    </row>
    <row r="784" spans="1:43"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c r="AP784" s="47"/>
      <c r="AQ784" s="47"/>
    </row>
    <row r="785" spans="1:43"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c r="AP785" s="47"/>
      <c r="AQ785" s="47"/>
    </row>
    <row r="786" spans="1:43"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c r="AP786" s="47"/>
      <c r="AQ786" s="47"/>
    </row>
    <row r="787" spans="1:43"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c r="AP787" s="47"/>
      <c r="AQ787" s="47"/>
    </row>
    <row r="788" spans="1:43"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c r="AP788" s="47"/>
      <c r="AQ788" s="47"/>
    </row>
    <row r="789" spans="1:43"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c r="AP789" s="47"/>
      <c r="AQ789" s="47"/>
    </row>
    <row r="790" spans="1:43"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c r="AP790" s="47"/>
      <c r="AQ790" s="47"/>
    </row>
    <row r="791" spans="1:43"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c r="AP791" s="47"/>
      <c r="AQ791" s="47"/>
    </row>
    <row r="792" spans="1:43"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c r="AP792" s="47"/>
      <c r="AQ792" s="47"/>
    </row>
    <row r="793" spans="1:43"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c r="AP793" s="47"/>
      <c r="AQ793" s="47"/>
    </row>
    <row r="794" spans="1:43"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c r="AP794" s="47"/>
      <c r="AQ794" s="47"/>
    </row>
    <row r="795" spans="1:43"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c r="AP795" s="47"/>
      <c r="AQ795" s="47"/>
    </row>
    <row r="796" spans="1:43"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c r="AP796" s="47"/>
      <c r="AQ796" s="47"/>
    </row>
    <row r="797" spans="1:43"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row>
    <row r="798" spans="1:43"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row>
    <row r="799" spans="1:43"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c r="AP799" s="47"/>
      <c r="AQ799" s="47"/>
    </row>
    <row r="800" spans="1:43"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c r="AP800" s="47"/>
      <c r="AQ800" s="47"/>
    </row>
    <row r="801" spans="1:43"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c r="AP801" s="47"/>
      <c r="AQ801" s="47"/>
    </row>
    <row r="802" spans="1:43"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c r="AP802" s="47"/>
      <c r="AQ802" s="47"/>
    </row>
    <row r="803" spans="1:43"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c r="AP803" s="47"/>
      <c r="AQ803" s="47"/>
    </row>
    <row r="804" spans="1:43"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row>
    <row r="805" spans="1:43"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c r="AP805" s="47"/>
      <c r="AQ805" s="47"/>
    </row>
    <row r="806" spans="1:43"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c r="AP806" s="47"/>
      <c r="AQ806" s="47"/>
    </row>
    <row r="807" spans="1:43"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c r="AP807" s="47"/>
      <c r="AQ807" s="47"/>
    </row>
    <row r="808" spans="1:43"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c r="AP808" s="47"/>
      <c r="AQ808" s="47"/>
    </row>
    <row r="809" spans="1:43"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c r="AP809" s="47"/>
      <c r="AQ809" s="47"/>
    </row>
    <row r="810" spans="1:43"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c r="AP810" s="47"/>
      <c r="AQ810" s="47"/>
    </row>
    <row r="811" spans="1:43"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c r="AP811" s="47"/>
      <c r="AQ811" s="47"/>
    </row>
    <row r="812" spans="1:43"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c r="AP812" s="47"/>
      <c r="AQ812" s="47"/>
    </row>
    <row r="813" spans="1:43"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c r="AP813" s="47"/>
      <c r="AQ813" s="47"/>
    </row>
    <row r="814" spans="1:43"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c r="AP814" s="47"/>
      <c r="AQ814" s="47"/>
    </row>
    <row r="815" spans="1:43"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c r="AP815" s="47"/>
      <c r="AQ815" s="47"/>
    </row>
    <row r="816" spans="1:43"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c r="AP816" s="47"/>
      <c r="AQ816" s="47"/>
    </row>
    <row r="817" spans="1:43"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c r="AP817" s="47"/>
      <c r="AQ817" s="47"/>
    </row>
    <row r="818" spans="1:43"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c r="AP818" s="47"/>
      <c r="AQ818" s="47"/>
    </row>
    <row r="819" spans="1:43"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c r="AP819" s="47"/>
      <c r="AQ819" s="47"/>
    </row>
    <row r="820" spans="1:43"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c r="AP820" s="47"/>
      <c r="AQ820" s="47"/>
    </row>
    <row r="821" spans="1:43"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c r="AP821" s="47"/>
      <c r="AQ821" s="47"/>
    </row>
    <row r="822" spans="1:43"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c r="AP822" s="47"/>
      <c r="AQ822" s="47"/>
    </row>
    <row r="823" spans="1:43"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c r="AP823" s="47"/>
      <c r="AQ823" s="47"/>
    </row>
    <row r="824" spans="1:43"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c r="AP824" s="47"/>
      <c r="AQ824" s="47"/>
    </row>
    <row r="825" spans="1:43"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c r="AP825" s="47"/>
      <c r="AQ825" s="47"/>
    </row>
    <row r="826" spans="1:43"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c r="AP826" s="47"/>
      <c r="AQ826" s="47"/>
    </row>
    <row r="827" spans="1:43"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c r="AP827" s="47"/>
      <c r="AQ827" s="47"/>
    </row>
    <row r="828" spans="1:43"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c r="AP828" s="47"/>
      <c r="AQ828" s="47"/>
    </row>
    <row r="829" spans="1:43"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c r="AP829" s="47"/>
      <c r="AQ829" s="47"/>
    </row>
    <row r="830" spans="1:43"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c r="AP830" s="47"/>
      <c r="AQ830" s="47"/>
    </row>
    <row r="831" spans="1:43"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c r="AP831" s="47"/>
      <c r="AQ831" s="47"/>
    </row>
    <row r="832" spans="1:43"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c r="AP832" s="47"/>
      <c r="AQ832" s="47"/>
    </row>
    <row r="833" spans="1:43"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c r="AP833" s="47"/>
      <c r="AQ833" s="47"/>
    </row>
    <row r="834" spans="1:43"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c r="AP834" s="47"/>
      <c r="AQ834" s="47"/>
    </row>
    <row r="835" spans="1:43"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c r="AP835" s="47"/>
      <c r="AQ835" s="47"/>
    </row>
    <row r="836" spans="1:43"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c r="AP836" s="47"/>
      <c r="AQ836" s="47"/>
    </row>
    <row r="837" spans="1:43"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c r="AP837" s="47"/>
      <c r="AQ837" s="47"/>
    </row>
    <row r="838" spans="1:43"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c r="AP838" s="47"/>
      <c r="AQ838" s="47"/>
    </row>
    <row r="839" spans="1:43"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c r="AP839" s="47"/>
      <c r="AQ839" s="47"/>
    </row>
    <row r="840" spans="1:43"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c r="AP840" s="47"/>
      <c r="AQ840" s="47"/>
    </row>
    <row r="841" spans="1:43"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c r="AP841" s="47"/>
      <c r="AQ841" s="47"/>
    </row>
    <row r="842" spans="1:43"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c r="AP842" s="47"/>
      <c r="AQ842" s="47"/>
    </row>
    <row r="843" spans="1:43"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c r="AP843" s="47"/>
      <c r="AQ843" s="47"/>
    </row>
    <row r="844" spans="1:43"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c r="AP844" s="47"/>
      <c r="AQ844" s="47"/>
    </row>
    <row r="845" spans="1:43"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c r="AP845" s="47"/>
      <c r="AQ845" s="47"/>
    </row>
    <row r="846" spans="1:43"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c r="AP846" s="47"/>
      <c r="AQ846" s="47"/>
    </row>
    <row r="847" spans="1:43"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c r="AP847" s="47"/>
      <c r="AQ847" s="47"/>
    </row>
    <row r="848" spans="1:43"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c r="AP848" s="47"/>
      <c r="AQ848" s="47"/>
    </row>
    <row r="849" spans="1:43"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c r="AP849" s="47"/>
      <c r="AQ849" s="47"/>
    </row>
    <row r="850" spans="1:43"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c r="AP850" s="47"/>
      <c r="AQ850" s="47"/>
    </row>
    <row r="851" spans="1:43"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c r="AP851" s="47"/>
      <c r="AQ851" s="47"/>
    </row>
    <row r="852" spans="1:43"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c r="AP852" s="47"/>
      <c r="AQ852" s="47"/>
    </row>
    <row r="853" spans="1:43"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c r="AP853" s="47"/>
      <c r="AQ853" s="47"/>
    </row>
    <row r="854" spans="1:43"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c r="AP854" s="47"/>
      <c r="AQ854" s="47"/>
    </row>
    <row r="855" spans="1:43"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c r="AP855" s="47"/>
      <c r="AQ855" s="47"/>
    </row>
    <row r="856" spans="1:43"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c r="AP856" s="47"/>
      <c r="AQ856" s="47"/>
    </row>
    <row r="857" spans="1:43"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c r="AP857" s="47"/>
      <c r="AQ857" s="47"/>
    </row>
    <row r="858" spans="1:43"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c r="AP858" s="47"/>
      <c r="AQ858" s="47"/>
    </row>
    <row r="859" spans="1:43"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c r="AP859" s="47"/>
      <c r="AQ859" s="47"/>
    </row>
    <row r="860" spans="1:43"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c r="AP860" s="47"/>
      <c r="AQ860" s="47"/>
    </row>
    <row r="861" spans="1:43"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c r="AP861" s="47"/>
      <c r="AQ861" s="47"/>
    </row>
    <row r="862" spans="1:43"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c r="AP862" s="47"/>
      <c r="AQ862" s="47"/>
    </row>
    <row r="863" spans="1:43"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c r="AP863" s="47"/>
      <c r="AQ863" s="47"/>
    </row>
    <row r="864" spans="1:43"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c r="AP864" s="47"/>
      <c r="AQ864" s="47"/>
    </row>
    <row r="865" spans="1:43"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c r="AP865" s="47"/>
      <c r="AQ865" s="47"/>
    </row>
    <row r="866" spans="1:43"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c r="AP866" s="47"/>
      <c r="AQ866" s="47"/>
    </row>
    <row r="867" spans="1:43"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c r="AP867" s="47"/>
      <c r="AQ867" s="47"/>
    </row>
    <row r="868" spans="1:43"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c r="AP868" s="47"/>
      <c r="AQ868" s="47"/>
    </row>
    <row r="869" spans="1:43"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c r="AP869" s="47"/>
      <c r="AQ869" s="47"/>
    </row>
    <row r="870" spans="1:43"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c r="AP870" s="47"/>
      <c r="AQ870" s="47"/>
    </row>
    <row r="871" spans="1:43"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row>
    <row r="872" spans="1:43"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c r="AP872" s="47"/>
      <c r="AQ872" s="47"/>
    </row>
    <row r="873" spans="1:43"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c r="AP873" s="47"/>
      <c r="AQ873" s="47"/>
    </row>
    <row r="874" spans="1:43"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c r="AP874" s="47"/>
      <c r="AQ874" s="47"/>
    </row>
    <row r="875" spans="1:43"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c r="AP875" s="47"/>
      <c r="AQ875" s="47"/>
    </row>
    <row r="876" spans="1:43"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c r="AP876" s="47"/>
      <c r="AQ876" s="47"/>
    </row>
    <row r="877" spans="1:43"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c r="AP877" s="47"/>
      <c r="AQ877" s="47"/>
    </row>
    <row r="878" spans="1:43"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c r="AP878" s="47"/>
      <c r="AQ878" s="47"/>
    </row>
    <row r="879" spans="1:43"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c r="AP879" s="47"/>
      <c r="AQ879" s="47"/>
    </row>
    <row r="880" spans="1:43"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c r="AP880" s="47"/>
      <c r="AQ880" s="47"/>
    </row>
    <row r="881" spans="1:43"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c r="AP881" s="47"/>
      <c r="AQ881" s="47"/>
    </row>
    <row r="882" spans="1:43"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c r="AP882" s="47"/>
      <c r="AQ882" s="47"/>
    </row>
    <row r="883" spans="1:43"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c r="AP883" s="47"/>
      <c r="AQ883" s="47"/>
    </row>
    <row r="884" spans="1:43"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c r="AP884" s="47"/>
      <c r="AQ884" s="47"/>
    </row>
    <row r="885" spans="1:43"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c r="AP885" s="47"/>
      <c r="AQ885" s="47"/>
    </row>
    <row r="886" spans="1:43"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c r="AP886" s="47"/>
      <c r="AQ886" s="47"/>
    </row>
    <row r="887" spans="1:43"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c r="AP887" s="47"/>
      <c r="AQ887" s="47"/>
    </row>
    <row r="888" spans="1:43"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c r="AP888" s="47"/>
      <c r="AQ888" s="47"/>
    </row>
    <row r="889" spans="1:43"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c r="AP889" s="47"/>
      <c r="AQ889" s="47"/>
    </row>
    <row r="890" spans="1:43"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c r="AP890" s="47"/>
      <c r="AQ890" s="47"/>
    </row>
    <row r="891" spans="1:43"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c r="AP891" s="47"/>
      <c r="AQ891" s="47"/>
    </row>
    <row r="892" spans="1:43"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c r="AP892" s="47"/>
      <c r="AQ892" s="47"/>
    </row>
    <row r="893" spans="1:43"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c r="AP893" s="47"/>
      <c r="AQ893" s="47"/>
    </row>
    <row r="894" spans="1:43"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c r="AP894" s="47"/>
      <c r="AQ894" s="47"/>
    </row>
    <row r="895" spans="1:43"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c r="AP895" s="47"/>
      <c r="AQ895" s="47"/>
    </row>
    <row r="896" spans="1:43"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c r="AP896" s="47"/>
      <c r="AQ896" s="47"/>
    </row>
    <row r="897" spans="1:43"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c r="AP897" s="47"/>
      <c r="AQ897" s="47"/>
    </row>
    <row r="898" spans="1:43"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c r="AP898" s="47"/>
      <c r="AQ898" s="47"/>
    </row>
    <row r="899" spans="1:43"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c r="AP899" s="47"/>
      <c r="AQ899" s="47"/>
    </row>
    <row r="900" spans="1:43"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c r="AP900" s="47"/>
      <c r="AQ900" s="47"/>
    </row>
    <row r="901" spans="1:43"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c r="AP901" s="47"/>
      <c r="AQ901" s="47"/>
    </row>
    <row r="902" spans="1:43"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c r="AP902" s="47"/>
      <c r="AQ902" s="47"/>
    </row>
    <row r="903" spans="1:43"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c r="AP903" s="47"/>
      <c r="AQ903" s="47"/>
    </row>
    <row r="904" spans="1:43"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c r="AP904" s="47"/>
      <c r="AQ904" s="47"/>
    </row>
    <row r="905" spans="1:43"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c r="AP905" s="47"/>
      <c r="AQ905" s="47"/>
    </row>
    <row r="906" spans="1:43"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c r="AP906" s="47"/>
      <c r="AQ906" s="47"/>
    </row>
    <row r="907" spans="1:43"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c r="AP907" s="47"/>
      <c r="AQ907" s="47"/>
    </row>
    <row r="908" spans="1:43"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c r="AP908" s="47"/>
      <c r="AQ908" s="47"/>
    </row>
    <row r="909" spans="1:43"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c r="AP909" s="47"/>
      <c r="AQ909" s="47"/>
    </row>
    <row r="910" spans="1:43"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c r="AP910" s="47"/>
      <c r="AQ910" s="47"/>
    </row>
    <row r="911" spans="1:43"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c r="AP911" s="47"/>
      <c r="AQ911" s="47"/>
    </row>
    <row r="912" spans="1:43"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c r="AP912" s="47"/>
      <c r="AQ912" s="47"/>
    </row>
    <row r="913" spans="1:43"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c r="AP913" s="47"/>
      <c r="AQ913" s="47"/>
    </row>
    <row r="914" spans="1:43"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c r="AP914" s="47"/>
      <c r="AQ914" s="47"/>
    </row>
    <row r="915" spans="1:43"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c r="AP915" s="47"/>
      <c r="AQ915" s="47"/>
    </row>
    <row r="916" spans="1:43"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c r="AO916" s="47"/>
      <c r="AP916" s="47"/>
      <c r="AQ916" s="47"/>
    </row>
    <row r="917" spans="1:43"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c r="AO917" s="47"/>
      <c r="AP917" s="47"/>
      <c r="AQ917" s="47"/>
    </row>
    <row r="918" spans="1:43"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c r="AO918" s="47"/>
      <c r="AP918" s="47"/>
      <c r="AQ918" s="47"/>
    </row>
    <row r="919" spans="1:43"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c r="AO919" s="47"/>
      <c r="AP919" s="47"/>
      <c r="AQ919" s="47"/>
    </row>
    <row r="920" spans="1:43"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c r="AO920" s="47"/>
      <c r="AP920" s="47"/>
      <c r="AQ920" s="47"/>
    </row>
    <row r="921" spans="1:43"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c r="AO921" s="47"/>
      <c r="AP921" s="47"/>
      <c r="AQ921" s="47"/>
    </row>
    <row r="922" spans="1:43"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c r="AO922" s="47"/>
      <c r="AP922" s="47"/>
      <c r="AQ922" s="47"/>
    </row>
    <row r="923" spans="1:43"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c r="AO923" s="47"/>
      <c r="AP923" s="47"/>
      <c r="AQ923" s="47"/>
    </row>
    <row r="924" spans="1:43"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c r="AO924" s="47"/>
      <c r="AP924" s="47"/>
      <c r="AQ924" s="47"/>
    </row>
    <row r="925" spans="1:43"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c r="AO925" s="47"/>
      <c r="AP925" s="47"/>
      <c r="AQ925" s="47"/>
    </row>
    <row r="926" spans="1:43"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c r="AO926" s="47"/>
      <c r="AP926" s="47"/>
      <c r="AQ926" s="47"/>
    </row>
    <row r="927" spans="1:43"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c r="AO927" s="47"/>
      <c r="AP927" s="47"/>
      <c r="AQ927" s="47"/>
    </row>
    <row r="928" spans="1:43"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c r="AO928" s="47"/>
      <c r="AP928" s="47"/>
      <c r="AQ928" s="47"/>
    </row>
    <row r="929" spans="1:43"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c r="AO929" s="47"/>
      <c r="AP929" s="47"/>
      <c r="AQ929" s="47"/>
    </row>
    <row r="930" spans="1:43"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c r="AO930" s="47"/>
      <c r="AP930" s="47"/>
      <c r="AQ930" s="47"/>
    </row>
    <row r="931" spans="1:43"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c r="AO931" s="47"/>
      <c r="AP931" s="47"/>
      <c r="AQ931" s="47"/>
    </row>
    <row r="932" spans="1:43"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c r="AO932" s="47"/>
      <c r="AP932" s="47"/>
      <c r="AQ932" s="47"/>
    </row>
    <row r="933" spans="1:43"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c r="AO933" s="47"/>
      <c r="AP933" s="47"/>
      <c r="AQ933" s="47"/>
    </row>
    <row r="934" spans="1:43"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c r="AO934" s="47"/>
      <c r="AP934" s="47"/>
      <c r="AQ934" s="47"/>
    </row>
    <row r="935" spans="1:43"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c r="AO935" s="47"/>
      <c r="AP935" s="47"/>
      <c r="AQ935" s="47"/>
    </row>
    <row r="936" spans="1:43"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c r="AO936" s="47"/>
      <c r="AP936" s="47"/>
      <c r="AQ936" s="47"/>
    </row>
    <row r="937" spans="1:43"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c r="AO937" s="47"/>
      <c r="AP937" s="47"/>
      <c r="AQ937" s="47"/>
    </row>
    <row r="938" spans="1:43"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c r="AO938" s="47"/>
      <c r="AP938" s="47"/>
      <c r="AQ938" s="47"/>
    </row>
    <row r="939" spans="1:43"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c r="AO939" s="47"/>
      <c r="AP939" s="47"/>
      <c r="AQ939" s="47"/>
    </row>
    <row r="940" spans="1:43"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c r="AO940" s="47"/>
      <c r="AP940" s="47"/>
      <c r="AQ940" s="47"/>
    </row>
    <row r="941" spans="1:43"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c r="AO941" s="47"/>
      <c r="AP941" s="47"/>
      <c r="AQ941" s="47"/>
    </row>
    <row r="942" spans="1:43"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c r="AP942" s="47"/>
      <c r="AQ942" s="47"/>
    </row>
    <row r="943" spans="1:43"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c r="AO943" s="47"/>
      <c r="AP943" s="47"/>
      <c r="AQ943" s="47"/>
    </row>
    <row r="944" spans="1:43"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c r="AO944" s="47"/>
      <c r="AP944" s="47"/>
      <c r="AQ944" s="47"/>
    </row>
    <row r="945" spans="1:43"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c r="AO945" s="47"/>
      <c r="AP945" s="47"/>
      <c r="AQ945" s="47"/>
    </row>
    <row r="946" spans="1:43"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c r="AO946" s="47"/>
      <c r="AP946" s="47"/>
      <c r="AQ946" s="47"/>
    </row>
    <row r="947" spans="1:43"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c r="AO947" s="47"/>
      <c r="AP947" s="47"/>
      <c r="AQ947" s="47"/>
    </row>
    <row r="948" spans="1:43"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c r="AO948" s="47"/>
      <c r="AP948" s="47"/>
      <c r="AQ948" s="47"/>
    </row>
    <row r="949" spans="1:43"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c r="AO949" s="47"/>
      <c r="AP949" s="47"/>
      <c r="AQ949" s="47"/>
    </row>
    <row r="950" spans="1:43"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c r="AO950" s="47"/>
      <c r="AP950" s="47"/>
      <c r="AQ950" s="47"/>
    </row>
    <row r="951" spans="1:43"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c r="AO951" s="47"/>
      <c r="AP951" s="47"/>
      <c r="AQ951" s="47"/>
    </row>
    <row r="952" spans="1:43"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c r="AO952" s="47"/>
      <c r="AP952" s="47"/>
      <c r="AQ952" s="47"/>
    </row>
    <row r="953" spans="1:43"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c r="AO953" s="47"/>
      <c r="AP953" s="47"/>
      <c r="AQ953" s="47"/>
    </row>
    <row r="954" spans="1:43"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c r="AO954" s="47"/>
      <c r="AP954" s="47"/>
      <c r="AQ954" s="47"/>
    </row>
    <row r="955" spans="1:43"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c r="AO955" s="47"/>
      <c r="AP955" s="47"/>
      <c r="AQ955" s="47"/>
    </row>
    <row r="956" spans="1:43"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c r="AO956" s="47"/>
      <c r="AP956" s="47"/>
      <c r="AQ956" s="47"/>
    </row>
    <row r="957" spans="1:43"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c r="AO957" s="47"/>
      <c r="AP957" s="47"/>
      <c r="AQ957" s="47"/>
    </row>
    <row r="958" spans="1:43"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c r="AO958" s="47"/>
      <c r="AP958" s="47"/>
      <c r="AQ958" s="47"/>
    </row>
    <row r="959" spans="1:43"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c r="AO959" s="47"/>
      <c r="AP959" s="47"/>
      <c r="AQ959" s="47"/>
    </row>
    <row r="960" spans="1:43"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c r="AO960" s="47"/>
      <c r="AP960" s="47"/>
      <c r="AQ960" s="47"/>
    </row>
    <row r="961" spans="1:43"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c r="AO961" s="47"/>
      <c r="AP961" s="47"/>
      <c r="AQ961" s="47"/>
    </row>
    <row r="962" spans="1:43"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c r="AO962" s="47"/>
      <c r="AP962" s="47"/>
      <c r="AQ962" s="47"/>
    </row>
    <row r="963" spans="1:43"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c r="AO963" s="47"/>
      <c r="AP963" s="47"/>
      <c r="AQ963" s="47"/>
    </row>
    <row r="964" spans="1:43"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c r="AO964" s="47"/>
      <c r="AP964" s="47"/>
      <c r="AQ964" s="47"/>
    </row>
    <row r="965" spans="1:43"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c r="AO965" s="47"/>
      <c r="AP965" s="47"/>
      <c r="AQ965" s="47"/>
    </row>
    <row r="966" spans="1:43"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c r="AO966" s="47"/>
      <c r="AP966" s="47"/>
      <c r="AQ966" s="47"/>
    </row>
    <row r="967" spans="1:43"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c r="AO967" s="47"/>
      <c r="AP967" s="47"/>
      <c r="AQ967" s="47"/>
    </row>
    <row r="968" spans="1:43"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c r="AO968" s="47"/>
      <c r="AP968" s="47"/>
      <c r="AQ968" s="47"/>
    </row>
    <row r="969" spans="1:43"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c r="AO969" s="47"/>
      <c r="AP969" s="47"/>
      <c r="AQ969" s="47"/>
    </row>
    <row r="970" spans="1:43"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c r="AO970" s="47"/>
      <c r="AP970" s="47"/>
      <c r="AQ970" s="47"/>
    </row>
    <row r="971" spans="1:43"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c r="AP971" s="47"/>
      <c r="AQ971" s="47"/>
    </row>
    <row r="972" spans="1:43"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c r="AO972" s="47"/>
      <c r="AP972" s="47"/>
      <c r="AQ972" s="47"/>
    </row>
    <row r="973" spans="1:43"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c r="AO973" s="47"/>
      <c r="AP973" s="47"/>
      <c r="AQ973" s="47"/>
    </row>
    <row r="974" spans="1:43"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c r="AO974" s="47"/>
      <c r="AP974" s="47"/>
      <c r="AQ974" s="47"/>
    </row>
    <row r="975" spans="1:43"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c r="AO975" s="47"/>
      <c r="AP975" s="47"/>
      <c r="AQ975" s="47"/>
    </row>
    <row r="976" spans="1:43"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c r="AO976" s="47"/>
      <c r="AP976" s="47"/>
      <c r="AQ976" s="47"/>
    </row>
    <row r="977" spans="1:43"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c r="AO977" s="47"/>
      <c r="AP977" s="47"/>
      <c r="AQ977" s="47"/>
    </row>
    <row r="978" spans="1:43"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c r="AO978" s="47"/>
      <c r="AP978" s="47"/>
      <c r="AQ978" s="47"/>
    </row>
    <row r="979" spans="1:43"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c r="AO979" s="47"/>
      <c r="AP979" s="47"/>
      <c r="AQ979" s="47"/>
    </row>
    <row r="980" spans="1:43"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c r="AO980" s="47"/>
      <c r="AP980" s="47"/>
      <c r="AQ980" s="47"/>
    </row>
    <row r="981" spans="1:43"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c r="AO981" s="47"/>
      <c r="AP981" s="47"/>
      <c r="AQ981" s="47"/>
    </row>
    <row r="982" spans="1:43"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c r="AO982" s="47"/>
      <c r="AP982" s="47"/>
      <c r="AQ982" s="47"/>
    </row>
    <row r="983" spans="1:43"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c r="AO983" s="47"/>
      <c r="AP983" s="47"/>
      <c r="AQ983" s="47"/>
    </row>
    <row r="984" spans="1:43"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c r="AO984" s="47"/>
      <c r="AP984" s="47"/>
      <c r="AQ984" s="47"/>
    </row>
    <row r="985" spans="1:43"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c r="AO985" s="47"/>
      <c r="AP985" s="47"/>
      <c r="AQ985" s="47"/>
    </row>
    <row r="986" spans="1:43"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c r="AO986" s="47"/>
      <c r="AP986" s="47"/>
      <c r="AQ986" s="47"/>
    </row>
    <row r="987" spans="1:43"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c r="AO987" s="47"/>
      <c r="AP987" s="47"/>
      <c r="AQ987" s="47"/>
    </row>
    <row r="988" spans="1:43"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c r="AO988" s="47"/>
      <c r="AP988" s="47"/>
      <c r="AQ988" s="47"/>
    </row>
    <row r="989" spans="1:43"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c r="AO989" s="47"/>
      <c r="AP989" s="47"/>
      <c r="AQ989" s="47"/>
    </row>
    <row r="990" spans="1:43"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c r="AO990" s="47"/>
      <c r="AP990" s="47"/>
      <c r="AQ990" s="47"/>
    </row>
    <row r="991" spans="1:43"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c r="AO991" s="47"/>
      <c r="AP991" s="47"/>
      <c r="AQ991" s="47"/>
    </row>
    <row r="992" spans="1:43"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c r="AO992" s="47"/>
      <c r="AP992" s="47"/>
      <c r="AQ992" s="47"/>
    </row>
    <row r="993" spans="1:43"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c r="AO993" s="47"/>
      <c r="AP993" s="47"/>
      <c r="AQ993" s="47"/>
    </row>
    <row r="994" spans="1:43"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c r="AO994" s="47"/>
      <c r="AP994" s="47"/>
      <c r="AQ994" s="47"/>
    </row>
    <row r="995" spans="1:43"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c r="AO995" s="47"/>
      <c r="AP995" s="47"/>
      <c r="AQ995" s="47"/>
    </row>
    <row r="996" spans="1:43"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c r="AO996" s="47"/>
      <c r="AP996" s="47"/>
      <c r="AQ996" s="47"/>
    </row>
    <row r="997" spans="1:43"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c r="AO997" s="47"/>
      <c r="AP997" s="47"/>
      <c r="AQ997" s="47"/>
    </row>
    <row r="998" spans="1:43"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c r="AO998" s="47"/>
      <c r="AP998" s="47"/>
      <c r="AQ998" s="47"/>
    </row>
    <row r="999" spans="1:43"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c r="AO999" s="47"/>
      <c r="AP999" s="47"/>
      <c r="AQ999" s="47"/>
    </row>
    <row r="1000" spans="1:43"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c r="AO1000" s="47"/>
      <c r="AP1000" s="47"/>
      <c r="AQ1000" s="47"/>
    </row>
  </sheetData>
  <mergeCells count="107">
    <mergeCell ref="AB36:AE36"/>
    <mergeCell ref="B32:E32"/>
    <mergeCell ref="F32:H32"/>
    <mergeCell ref="I32:K32"/>
    <mergeCell ref="B33:E33"/>
    <mergeCell ref="F33:H33"/>
    <mergeCell ref="I33:K33"/>
    <mergeCell ref="B34:E34"/>
    <mergeCell ref="B39:E39"/>
    <mergeCell ref="F39:H39"/>
    <mergeCell ref="F34:H34"/>
    <mergeCell ref="I34:K34"/>
    <mergeCell ref="B35:E35"/>
    <mergeCell ref="F35:H35"/>
    <mergeCell ref="I35:K35"/>
    <mergeCell ref="B36:E36"/>
    <mergeCell ref="F36:H36"/>
    <mergeCell ref="I36:K36"/>
    <mergeCell ref="A41:A42"/>
    <mergeCell ref="B41:B42"/>
    <mergeCell ref="C41:C42"/>
    <mergeCell ref="D41:N41"/>
    <mergeCell ref="B37:E37"/>
    <mergeCell ref="F37:H37"/>
    <mergeCell ref="I37:K37"/>
    <mergeCell ref="AB37:AE39"/>
    <mergeCell ref="B38:E38"/>
    <mergeCell ref="F38:H38"/>
    <mergeCell ref="I38:K38"/>
    <mergeCell ref="I39:K39"/>
    <mergeCell ref="A103:L103"/>
    <mergeCell ref="B104:L104"/>
    <mergeCell ref="A105:L105"/>
    <mergeCell ref="D108:F108"/>
    <mergeCell ref="G108:N108"/>
    <mergeCell ref="D109:F109"/>
    <mergeCell ref="G109:N109"/>
    <mergeCell ref="D110:F110"/>
    <mergeCell ref="G110:N110"/>
    <mergeCell ref="D111:F111"/>
    <mergeCell ref="G111:N111"/>
    <mergeCell ref="D112:F112"/>
    <mergeCell ref="G112:N112"/>
    <mergeCell ref="G113:N113"/>
    <mergeCell ref="D120:F120"/>
    <mergeCell ref="D121:F121"/>
    <mergeCell ref="D122:F122"/>
    <mergeCell ref="D113:F113"/>
    <mergeCell ref="D114:F114"/>
    <mergeCell ref="D115:F115"/>
    <mergeCell ref="D116:F116"/>
    <mergeCell ref="D117:F117"/>
    <mergeCell ref="D118:F118"/>
    <mergeCell ref="D119:F119"/>
    <mergeCell ref="G121:N121"/>
    <mergeCell ref="G122:N122"/>
    <mergeCell ref="G114:N114"/>
    <mergeCell ref="G115:N115"/>
    <mergeCell ref="G116:N116"/>
    <mergeCell ref="G117:N117"/>
    <mergeCell ref="G118:N118"/>
    <mergeCell ref="G119:N119"/>
    <mergeCell ref="G120:N120"/>
    <mergeCell ref="B1:N1"/>
    <mergeCell ref="B2:N2"/>
    <mergeCell ref="A4:C4"/>
    <mergeCell ref="D4:N4"/>
    <mergeCell ref="B9:C9"/>
    <mergeCell ref="E9:N9"/>
    <mergeCell ref="E10:N10"/>
    <mergeCell ref="B10:C10"/>
    <mergeCell ref="B11:C11"/>
    <mergeCell ref="E11:N11"/>
    <mergeCell ref="E18:N18"/>
    <mergeCell ref="E19:N19"/>
    <mergeCell ref="E20:N20"/>
    <mergeCell ref="E24:K24"/>
    <mergeCell ref="B17:C17"/>
    <mergeCell ref="B18:C18"/>
    <mergeCell ref="B19:C19"/>
    <mergeCell ref="B20:C20"/>
    <mergeCell ref="A23:C23"/>
    <mergeCell ref="A24:C24"/>
    <mergeCell ref="E12:N12"/>
    <mergeCell ref="E13:N13"/>
    <mergeCell ref="E14:N14"/>
    <mergeCell ref="E15:N15"/>
    <mergeCell ref="E16:N16"/>
    <mergeCell ref="E17:N17"/>
    <mergeCell ref="B12:C12"/>
    <mergeCell ref="B13:C13"/>
    <mergeCell ref="B14:C14"/>
    <mergeCell ref="B15:C15"/>
    <mergeCell ref="B16:C16"/>
    <mergeCell ref="A25:C25"/>
    <mergeCell ref="F31:H31"/>
    <mergeCell ref="I31:K31"/>
    <mergeCell ref="A26:C26"/>
    <mergeCell ref="A27:C27"/>
    <mergeCell ref="A29:E29"/>
    <mergeCell ref="F29:H30"/>
    <mergeCell ref="I29:K30"/>
    <mergeCell ref="B30:E30"/>
    <mergeCell ref="B31:E31"/>
    <mergeCell ref="E25:F25"/>
    <mergeCell ref="E26:F26"/>
    <mergeCell ref="E27:J27"/>
  </mergeCells>
  <phoneticPr fontId="30"/>
  <dataValidations count="2">
    <dataValidation type="list" allowBlank="1" showErrorMessage="1" sqref="A31:A37 C43:C102">
      <formula1>"1.0,2.0,3.0,4.0,5.0,6.0,7.0"</formula1>
    </dataValidation>
    <dataValidation type="list" allowBlank="1" showErrorMessage="1" sqref="D4">
      <formula1>$P$1:$AA$1</formula1>
    </dataValidation>
  </dataValidations>
  <pageMargins left="0.25" right="0.25" top="0.75" bottom="0.75" header="0" footer="0"/>
  <pageSetup paperSize="9" orientation="portrait" r:id="rId1"/>
  <rowBreaks count="2" manualBreakCount="2">
    <brk id="21" man="1"/>
    <brk id="106" man="1"/>
  </rowBreaks>
  <colBreaks count="1" manualBreakCount="1">
    <brk id="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6640625" defaultRowHeight="15" customHeight="1"/>
  <cols>
    <col min="1" max="1" width="12.109375" customWidth="1"/>
    <col min="2" max="2" width="9" customWidth="1"/>
    <col min="3" max="3" width="4.6640625" customWidth="1"/>
    <col min="4" max="4" width="18.6640625" customWidth="1"/>
    <col min="5" max="5" width="7.109375" customWidth="1"/>
    <col min="6" max="6" width="2.109375" customWidth="1"/>
    <col min="7" max="7" width="5.44140625" customWidth="1"/>
    <col min="8" max="8" width="5.109375" customWidth="1"/>
    <col min="9" max="9" width="2.109375" customWidth="1"/>
    <col min="10" max="10" width="5.44140625" customWidth="1"/>
    <col min="11" max="11" width="5.109375" customWidth="1"/>
    <col min="12" max="12" width="2.109375" customWidth="1"/>
    <col min="13" max="13" width="9.33203125" customWidth="1"/>
    <col min="14" max="14" width="19" customWidth="1"/>
    <col min="15" max="15" width="6.44140625" customWidth="1"/>
    <col min="16" max="16" width="7.77734375" customWidth="1"/>
    <col min="17" max="17" width="10.109375" customWidth="1"/>
    <col min="18" max="26" width="7.77734375" customWidth="1"/>
  </cols>
  <sheetData>
    <row r="1" spans="1:26" ht="19.5" customHeight="1">
      <c r="A1" s="46" t="s">
        <v>80</v>
      </c>
      <c r="B1" s="215" t="s">
        <v>139</v>
      </c>
      <c r="C1" s="171"/>
      <c r="D1" s="171"/>
      <c r="E1" s="171"/>
      <c r="F1" s="171"/>
      <c r="G1" s="171"/>
      <c r="H1" s="171"/>
      <c r="I1" s="171"/>
      <c r="J1" s="171"/>
      <c r="K1" s="171"/>
      <c r="L1" s="171"/>
      <c r="M1" s="171"/>
      <c r="N1" s="158"/>
      <c r="O1" s="47"/>
      <c r="P1" s="47"/>
      <c r="Q1" s="47"/>
      <c r="R1" s="47"/>
      <c r="S1" s="47"/>
      <c r="T1" s="47"/>
      <c r="U1" s="47"/>
      <c r="V1" s="47"/>
      <c r="W1" s="47"/>
      <c r="X1" s="47"/>
      <c r="Y1" s="47"/>
      <c r="Z1" s="47"/>
    </row>
    <row r="2" spans="1:26" ht="19.5" customHeight="1">
      <c r="A2" s="46" t="s">
        <v>93</v>
      </c>
      <c r="B2" s="215" t="s">
        <v>140</v>
      </c>
      <c r="C2" s="171"/>
      <c r="D2" s="171"/>
      <c r="E2" s="171"/>
      <c r="F2" s="171"/>
      <c r="G2" s="171"/>
      <c r="H2" s="171"/>
      <c r="I2" s="171"/>
      <c r="J2" s="171"/>
      <c r="K2" s="171"/>
      <c r="L2" s="171"/>
      <c r="M2" s="171"/>
      <c r="N2" s="158"/>
      <c r="O2" s="47"/>
      <c r="P2" s="47"/>
      <c r="Q2" s="47"/>
      <c r="R2" s="47"/>
      <c r="S2" s="47"/>
      <c r="T2" s="47"/>
      <c r="U2" s="47"/>
      <c r="V2" s="47"/>
      <c r="W2" s="47"/>
      <c r="X2" s="47"/>
      <c r="Y2" s="47"/>
      <c r="Z2" s="47"/>
    </row>
    <row r="3" spans="1:26" ht="12" customHeight="1">
      <c r="A3" s="50"/>
      <c r="B3" s="50"/>
      <c r="C3" s="50"/>
      <c r="D3" s="50"/>
      <c r="E3" s="50"/>
      <c r="F3" s="113"/>
      <c r="G3" s="50"/>
      <c r="H3" s="50"/>
      <c r="I3" s="50"/>
      <c r="J3" s="50"/>
      <c r="K3" s="50"/>
      <c r="L3" s="113"/>
      <c r="M3" s="50"/>
      <c r="N3" s="50"/>
      <c r="O3" s="47"/>
      <c r="P3" s="47"/>
      <c r="Q3" s="47"/>
      <c r="R3" s="47"/>
      <c r="S3" s="47"/>
      <c r="T3" s="47"/>
      <c r="U3" s="47"/>
      <c r="V3" s="47"/>
      <c r="W3" s="47"/>
      <c r="X3" s="47"/>
      <c r="Y3" s="47"/>
      <c r="Z3" s="47"/>
    </row>
    <row r="4" spans="1:26" ht="36.75" customHeight="1">
      <c r="A4" s="191" t="s">
        <v>141</v>
      </c>
      <c r="B4" s="171"/>
      <c r="C4" s="158"/>
      <c r="D4" s="216" t="s">
        <v>87</v>
      </c>
      <c r="E4" s="171"/>
      <c r="F4" s="171"/>
      <c r="G4" s="171"/>
      <c r="H4" s="171"/>
      <c r="I4" s="171"/>
      <c r="J4" s="171"/>
      <c r="K4" s="171"/>
      <c r="L4" s="171"/>
      <c r="M4" s="171"/>
      <c r="N4" s="158"/>
      <c r="O4" s="47"/>
      <c r="P4" s="47"/>
      <c r="Q4" s="47"/>
      <c r="R4" s="47"/>
      <c r="S4" s="47"/>
      <c r="T4" s="47"/>
      <c r="U4" s="47"/>
      <c r="V4" s="47"/>
      <c r="W4" s="47"/>
      <c r="X4" s="47"/>
      <c r="Y4" s="47"/>
      <c r="Z4" s="47"/>
    </row>
    <row r="5" spans="1:26" ht="12" customHeight="1">
      <c r="A5" s="50"/>
      <c r="B5" s="50"/>
      <c r="C5" s="50"/>
      <c r="D5" s="50"/>
      <c r="E5" s="50"/>
      <c r="F5" s="113"/>
      <c r="G5" s="50"/>
      <c r="H5" s="50"/>
      <c r="I5" s="50"/>
      <c r="J5" s="50"/>
      <c r="K5" s="50"/>
      <c r="L5" s="113"/>
      <c r="M5" s="50"/>
      <c r="N5" s="50"/>
      <c r="O5" s="47"/>
      <c r="P5" s="47"/>
      <c r="Q5" s="47"/>
      <c r="R5" s="47"/>
      <c r="S5" s="47"/>
      <c r="T5" s="47"/>
      <c r="U5" s="47"/>
      <c r="V5" s="47"/>
      <c r="W5" s="47"/>
      <c r="X5" s="47"/>
      <c r="Y5" s="47"/>
      <c r="Z5" s="47"/>
    </row>
    <row r="6" spans="1:26" ht="12" customHeight="1">
      <c r="A6" s="50"/>
      <c r="B6" s="50"/>
      <c r="C6" s="50"/>
      <c r="D6" s="50"/>
      <c r="E6" s="50"/>
      <c r="F6" s="113"/>
      <c r="G6" s="50"/>
      <c r="H6" s="50"/>
      <c r="I6" s="50"/>
      <c r="J6" s="50"/>
      <c r="K6" s="50"/>
      <c r="L6" s="113"/>
      <c r="M6" s="50"/>
      <c r="N6" s="50"/>
      <c r="O6" s="47"/>
      <c r="P6" s="47"/>
      <c r="Q6" s="47"/>
      <c r="R6" s="47"/>
      <c r="S6" s="47"/>
      <c r="T6" s="47"/>
      <c r="U6" s="47"/>
      <c r="V6" s="47"/>
      <c r="W6" s="47"/>
      <c r="X6" s="47"/>
      <c r="Y6" s="47"/>
      <c r="Z6" s="47"/>
    </row>
    <row r="7" spans="1:26" ht="12" customHeight="1">
      <c r="A7" s="50"/>
      <c r="B7" s="50"/>
      <c r="C7" s="50"/>
      <c r="D7" s="50"/>
      <c r="E7" s="50"/>
      <c r="F7" s="113"/>
      <c r="G7" s="50"/>
      <c r="H7" s="50"/>
      <c r="I7" s="50"/>
      <c r="J7" s="50"/>
      <c r="K7" s="50"/>
      <c r="L7" s="113"/>
      <c r="M7" s="50"/>
      <c r="N7" s="50"/>
      <c r="O7" s="47"/>
      <c r="P7" s="47"/>
      <c r="Q7" s="47"/>
      <c r="R7" s="47"/>
      <c r="S7" s="47"/>
      <c r="T7" s="47"/>
      <c r="U7" s="47"/>
      <c r="V7" s="47"/>
      <c r="W7" s="47"/>
      <c r="X7" s="47"/>
      <c r="Y7" s="47"/>
      <c r="Z7" s="47"/>
    </row>
    <row r="8" spans="1:26" ht="12" customHeight="1">
      <c r="A8" s="49" t="s">
        <v>95</v>
      </c>
      <c r="B8" s="50"/>
      <c r="C8" s="50"/>
      <c r="D8" s="50"/>
      <c r="E8" s="50"/>
      <c r="F8" s="113"/>
      <c r="G8" s="50"/>
      <c r="H8" s="50"/>
      <c r="I8" s="50"/>
      <c r="J8" s="50"/>
      <c r="K8" s="50"/>
      <c r="L8" s="113"/>
      <c r="M8" s="50"/>
      <c r="N8" s="50"/>
      <c r="O8" s="47"/>
      <c r="P8" s="47"/>
      <c r="Q8" s="47"/>
      <c r="R8" s="47"/>
      <c r="S8" s="47"/>
      <c r="T8" s="47"/>
      <c r="U8" s="47"/>
      <c r="V8" s="47"/>
      <c r="W8" s="47"/>
      <c r="X8" s="47"/>
      <c r="Y8" s="47"/>
      <c r="Z8" s="47"/>
    </row>
    <row r="9" spans="1:26" ht="24.75" customHeight="1">
      <c r="A9" s="51" t="s">
        <v>96</v>
      </c>
      <c r="B9" s="193" t="s">
        <v>97</v>
      </c>
      <c r="C9" s="158"/>
      <c r="D9" s="114" t="s">
        <v>98</v>
      </c>
      <c r="E9" s="193" t="s">
        <v>99</v>
      </c>
      <c r="F9" s="171"/>
      <c r="G9" s="171"/>
      <c r="H9" s="171"/>
      <c r="I9" s="171"/>
      <c r="J9" s="171"/>
      <c r="K9" s="171"/>
      <c r="L9" s="171"/>
      <c r="M9" s="171"/>
      <c r="N9" s="158"/>
      <c r="O9" s="47"/>
      <c r="P9" s="47"/>
      <c r="Q9" s="47"/>
      <c r="R9" s="47"/>
      <c r="S9" s="47"/>
      <c r="T9" s="47"/>
      <c r="U9" s="47"/>
      <c r="V9" s="47"/>
      <c r="W9" s="47"/>
      <c r="X9" s="47"/>
      <c r="Y9" s="47"/>
      <c r="Z9" s="47"/>
    </row>
    <row r="10" spans="1:26" ht="12" customHeight="1">
      <c r="A10" s="117" t="s">
        <v>142</v>
      </c>
      <c r="B10" s="215" t="s">
        <v>143</v>
      </c>
      <c r="C10" s="158"/>
      <c r="D10" s="117" t="s">
        <v>144</v>
      </c>
      <c r="E10" s="215" t="s">
        <v>145</v>
      </c>
      <c r="F10" s="171"/>
      <c r="G10" s="171"/>
      <c r="H10" s="171"/>
      <c r="I10" s="171"/>
      <c r="J10" s="171"/>
      <c r="K10" s="171"/>
      <c r="L10" s="171"/>
      <c r="M10" s="171"/>
      <c r="N10" s="158"/>
      <c r="O10" s="47"/>
      <c r="P10" s="47"/>
      <c r="Q10" s="47"/>
      <c r="R10" s="47"/>
      <c r="S10" s="47"/>
      <c r="T10" s="47"/>
      <c r="U10" s="47"/>
      <c r="V10" s="47"/>
      <c r="W10" s="47"/>
      <c r="X10" s="47"/>
      <c r="Y10" s="47"/>
      <c r="Z10" s="47"/>
    </row>
    <row r="11" spans="1:26" ht="12" customHeight="1">
      <c r="A11" s="117" t="s">
        <v>146</v>
      </c>
      <c r="B11" s="215" t="s">
        <v>147</v>
      </c>
      <c r="C11" s="158"/>
      <c r="D11" s="117" t="s">
        <v>148</v>
      </c>
      <c r="E11" s="215" t="s">
        <v>149</v>
      </c>
      <c r="F11" s="171"/>
      <c r="G11" s="171"/>
      <c r="H11" s="171"/>
      <c r="I11" s="171"/>
      <c r="J11" s="171"/>
      <c r="K11" s="171"/>
      <c r="L11" s="171"/>
      <c r="M11" s="171"/>
      <c r="N11" s="158"/>
      <c r="O11" s="47"/>
      <c r="P11" s="47"/>
      <c r="Q11" s="47"/>
      <c r="R11" s="47"/>
      <c r="S11" s="47"/>
      <c r="T11" s="47"/>
      <c r="U11" s="47"/>
      <c r="V11" s="47"/>
      <c r="W11" s="47"/>
      <c r="X11" s="47"/>
      <c r="Y11" s="47"/>
      <c r="Z11" s="47"/>
    </row>
    <row r="12" spans="1:26" ht="12" customHeight="1">
      <c r="A12" s="117" t="s">
        <v>150</v>
      </c>
      <c r="B12" s="215" t="s">
        <v>151</v>
      </c>
      <c r="C12" s="158"/>
      <c r="D12" s="117" t="s">
        <v>148</v>
      </c>
      <c r="E12" s="215" t="s">
        <v>152</v>
      </c>
      <c r="F12" s="171"/>
      <c r="G12" s="171"/>
      <c r="H12" s="171"/>
      <c r="I12" s="171"/>
      <c r="J12" s="171"/>
      <c r="K12" s="171"/>
      <c r="L12" s="171"/>
      <c r="M12" s="171"/>
      <c r="N12" s="158"/>
      <c r="O12" s="47"/>
      <c r="P12" s="47"/>
      <c r="Q12" s="47"/>
      <c r="R12" s="47"/>
      <c r="S12" s="47"/>
      <c r="T12" s="47"/>
      <c r="U12" s="47"/>
      <c r="V12" s="47"/>
      <c r="W12" s="47"/>
      <c r="X12" s="47"/>
      <c r="Y12" s="47"/>
      <c r="Z12" s="47"/>
    </row>
    <row r="13" spans="1:26" ht="12" customHeight="1">
      <c r="A13" s="117"/>
      <c r="B13" s="215"/>
      <c r="C13" s="158"/>
      <c r="D13" s="117"/>
      <c r="E13" s="215"/>
      <c r="F13" s="171"/>
      <c r="G13" s="171"/>
      <c r="H13" s="171"/>
      <c r="I13" s="171"/>
      <c r="J13" s="171"/>
      <c r="K13" s="171"/>
      <c r="L13" s="171"/>
      <c r="M13" s="171"/>
      <c r="N13" s="158"/>
      <c r="O13" s="47"/>
      <c r="P13" s="47"/>
      <c r="Q13" s="47"/>
      <c r="R13" s="47"/>
      <c r="S13" s="47"/>
      <c r="T13" s="47"/>
      <c r="U13" s="47"/>
      <c r="V13" s="47"/>
      <c r="W13" s="47"/>
      <c r="X13" s="47"/>
      <c r="Y13" s="47"/>
      <c r="Z13" s="47"/>
    </row>
    <row r="14" spans="1:26" ht="12" customHeight="1">
      <c r="A14" s="117"/>
      <c r="B14" s="215"/>
      <c r="C14" s="158"/>
      <c r="D14" s="117"/>
      <c r="E14" s="215"/>
      <c r="F14" s="171"/>
      <c r="G14" s="171"/>
      <c r="H14" s="171"/>
      <c r="I14" s="171"/>
      <c r="J14" s="171"/>
      <c r="K14" s="171"/>
      <c r="L14" s="171"/>
      <c r="M14" s="171"/>
      <c r="N14" s="158"/>
      <c r="O14" s="47"/>
      <c r="P14" s="47"/>
      <c r="Q14" s="47"/>
      <c r="R14" s="47"/>
      <c r="S14" s="47"/>
      <c r="T14" s="47"/>
      <c r="U14" s="47"/>
      <c r="V14" s="47"/>
      <c r="W14" s="47"/>
      <c r="X14" s="47"/>
      <c r="Y14" s="47"/>
      <c r="Z14" s="47"/>
    </row>
    <row r="15" spans="1:26" ht="12" customHeight="1">
      <c r="A15" s="117"/>
      <c r="B15" s="215"/>
      <c r="C15" s="158"/>
      <c r="D15" s="117"/>
      <c r="E15" s="215"/>
      <c r="F15" s="171"/>
      <c r="G15" s="171"/>
      <c r="H15" s="171"/>
      <c r="I15" s="171"/>
      <c r="J15" s="171"/>
      <c r="K15" s="171"/>
      <c r="L15" s="171"/>
      <c r="M15" s="171"/>
      <c r="N15" s="158"/>
      <c r="O15" s="47"/>
      <c r="P15" s="47"/>
      <c r="Q15" s="47"/>
      <c r="R15" s="47"/>
      <c r="S15" s="47"/>
      <c r="T15" s="47"/>
      <c r="U15" s="47"/>
      <c r="V15" s="47"/>
      <c r="W15" s="47"/>
      <c r="X15" s="47"/>
      <c r="Y15" s="47"/>
      <c r="Z15" s="47"/>
    </row>
    <row r="16" spans="1:26" ht="12" customHeight="1">
      <c r="A16" s="117"/>
      <c r="B16" s="215"/>
      <c r="C16" s="158"/>
      <c r="D16" s="117"/>
      <c r="E16" s="215"/>
      <c r="F16" s="171"/>
      <c r="G16" s="171"/>
      <c r="H16" s="171"/>
      <c r="I16" s="171"/>
      <c r="J16" s="171"/>
      <c r="K16" s="171"/>
      <c r="L16" s="171"/>
      <c r="M16" s="171"/>
      <c r="N16" s="158"/>
      <c r="O16" s="47"/>
      <c r="P16" s="47"/>
      <c r="Q16" s="47"/>
      <c r="R16" s="47"/>
      <c r="S16" s="47"/>
      <c r="T16" s="47"/>
      <c r="U16" s="47"/>
      <c r="V16" s="47"/>
      <c r="W16" s="47"/>
      <c r="X16" s="47"/>
      <c r="Y16" s="47"/>
      <c r="Z16" s="47"/>
    </row>
    <row r="17" spans="1:26" ht="12" customHeight="1">
      <c r="A17" s="117"/>
      <c r="B17" s="215"/>
      <c r="C17" s="158"/>
      <c r="D17" s="117"/>
      <c r="E17" s="215"/>
      <c r="F17" s="171"/>
      <c r="G17" s="171"/>
      <c r="H17" s="171"/>
      <c r="I17" s="171"/>
      <c r="J17" s="171"/>
      <c r="K17" s="171"/>
      <c r="L17" s="171"/>
      <c r="M17" s="171"/>
      <c r="N17" s="158"/>
      <c r="O17" s="47"/>
      <c r="P17" s="47"/>
      <c r="Q17" s="47"/>
      <c r="R17" s="47"/>
      <c r="S17" s="47"/>
      <c r="T17" s="47"/>
      <c r="U17" s="47"/>
      <c r="V17" s="47"/>
      <c r="W17" s="47"/>
      <c r="X17" s="47"/>
      <c r="Y17" s="47"/>
      <c r="Z17" s="47"/>
    </row>
    <row r="18" spans="1:26" ht="12" customHeight="1">
      <c r="A18" s="117"/>
      <c r="B18" s="215"/>
      <c r="C18" s="158"/>
      <c r="D18" s="117"/>
      <c r="E18" s="215"/>
      <c r="F18" s="171"/>
      <c r="G18" s="171"/>
      <c r="H18" s="171"/>
      <c r="I18" s="171"/>
      <c r="J18" s="171"/>
      <c r="K18" s="171"/>
      <c r="L18" s="171"/>
      <c r="M18" s="171"/>
      <c r="N18" s="158"/>
      <c r="O18" s="47"/>
      <c r="P18" s="47"/>
      <c r="Q18" s="47"/>
      <c r="R18" s="47"/>
      <c r="S18" s="47"/>
      <c r="T18" s="47"/>
      <c r="U18" s="47"/>
      <c r="V18" s="47"/>
      <c r="W18" s="47"/>
      <c r="X18" s="47"/>
      <c r="Y18" s="47"/>
      <c r="Z18" s="47"/>
    </row>
    <row r="19" spans="1:26" ht="12" customHeight="1">
      <c r="A19" s="117"/>
      <c r="B19" s="215"/>
      <c r="C19" s="158"/>
      <c r="D19" s="117"/>
      <c r="E19" s="215"/>
      <c r="F19" s="171"/>
      <c r="G19" s="171"/>
      <c r="H19" s="171"/>
      <c r="I19" s="171"/>
      <c r="J19" s="171"/>
      <c r="K19" s="171"/>
      <c r="L19" s="171"/>
      <c r="M19" s="171"/>
      <c r="N19" s="158"/>
      <c r="O19" s="47"/>
      <c r="P19" s="47"/>
      <c r="Q19" s="47"/>
      <c r="R19" s="47"/>
      <c r="S19" s="47"/>
      <c r="T19" s="47"/>
      <c r="U19" s="47"/>
      <c r="V19" s="47"/>
      <c r="W19" s="47"/>
      <c r="X19" s="47"/>
      <c r="Y19" s="47"/>
      <c r="Z19" s="47"/>
    </row>
    <row r="20" spans="1:26" ht="12" customHeight="1">
      <c r="A20" s="117"/>
      <c r="B20" s="215"/>
      <c r="C20" s="158"/>
      <c r="D20" s="117"/>
      <c r="E20" s="215"/>
      <c r="F20" s="171"/>
      <c r="G20" s="171"/>
      <c r="H20" s="171"/>
      <c r="I20" s="171"/>
      <c r="J20" s="171"/>
      <c r="K20" s="171"/>
      <c r="L20" s="171"/>
      <c r="M20" s="171"/>
      <c r="N20" s="158"/>
      <c r="O20" s="47"/>
      <c r="P20" s="47"/>
      <c r="Q20" s="47"/>
      <c r="R20" s="47"/>
      <c r="S20" s="47"/>
      <c r="T20" s="47"/>
      <c r="U20" s="47"/>
      <c r="V20" s="47"/>
      <c r="W20" s="47"/>
      <c r="X20" s="47"/>
      <c r="Y20" s="47"/>
      <c r="Z20" s="47"/>
    </row>
    <row r="21" spans="1:26" ht="12"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row>
    <row r="22" spans="1:26" ht="12" customHeight="1">
      <c r="A22" s="118" t="s">
        <v>100</v>
      </c>
      <c r="B22" s="55"/>
      <c r="C22" s="55"/>
      <c r="D22" s="57"/>
      <c r="E22" s="58"/>
      <c r="F22" s="58"/>
      <c r="G22" s="59"/>
      <c r="H22" s="60"/>
      <c r="I22" s="59"/>
      <c r="J22" s="47"/>
      <c r="K22" s="47"/>
      <c r="L22" s="48"/>
      <c r="M22" s="47"/>
      <c r="N22" s="47"/>
      <c r="O22" s="47"/>
      <c r="P22" s="47"/>
      <c r="Q22" s="47"/>
      <c r="R22" s="47"/>
      <c r="S22" s="47"/>
      <c r="T22" s="47"/>
      <c r="U22" s="47"/>
      <c r="V22" s="47"/>
      <c r="W22" s="47"/>
      <c r="X22" s="47"/>
      <c r="Y22" s="47"/>
      <c r="Z22" s="47"/>
    </row>
    <row r="23" spans="1:26" ht="12" customHeight="1">
      <c r="A23" s="188" t="s">
        <v>101</v>
      </c>
      <c r="B23" s="171"/>
      <c r="C23" s="158"/>
      <c r="D23" s="61" t="s">
        <v>102</v>
      </c>
      <c r="E23" s="47"/>
      <c r="F23" s="47"/>
      <c r="G23" s="47"/>
      <c r="H23" s="47"/>
      <c r="I23" s="47"/>
      <c r="J23" s="48"/>
      <c r="K23" s="47"/>
      <c r="L23" s="47"/>
      <c r="M23" s="47"/>
      <c r="N23" s="47"/>
      <c r="O23" s="47"/>
      <c r="P23" s="47"/>
      <c r="Q23" s="47"/>
      <c r="R23" s="47"/>
      <c r="S23" s="47"/>
      <c r="T23" s="47"/>
      <c r="U23" s="47"/>
      <c r="V23" s="47"/>
      <c r="W23" s="47"/>
      <c r="X23" s="47"/>
      <c r="Y23" s="47"/>
      <c r="Z23" s="47"/>
    </row>
    <row r="24" spans="1:26" ht="12" customHeight="1">
      <c r="A24" s="189" t="s">
        <v>103</v>
      </c>
      <c r="B24" s="176"/>
      <c r="C24" s="177"/>
      <c r="D24" s="62">
        <f>IF(D26*D27&gt;=ROUNDDOWN(D26*0.8,-4),ROUNDDOWN(D26*D27,-4),ROUNDUP(D26*D27,-4))</f>
        <v>1890000</v>
      </c>
      <c r="E24" s="187" t="s">
        <v>104</v>
      </c>
      <c r="F24" s="162"/>
      <c r="G24" s="162"/>
      <c r="H24" s="162"/>
      <c r="I24" s="162"/>
      <c r="J24" s="162"/>
      <c r="K24" s="162"/>
      <c r="L24" s="47"/>
      <c r="M24" s="47"/>
      <c r="N24" s="47"/>
      <c r="O24" s="47"/>
      <c r="P24" s="63"/>
      <c r="Q24" s="63"/>
      <c r="R24" s="47"/>
      <c r="S24" s="47"/>
      <c r="T24" s="47"/>
      <c r="U24" s="47"/>
      <c r="V24" s="47"/>
      <c r="W24" s="47"/>
      <c r="X24" s="47"/>
      <c r="Y24" s="47"/>
      <c r="Z24" s="47"/>
    </row>
    <row r="25" spans="1:26" ht="12.75" customHeight="1">
      <c r="A25" s="167" t="s">
        <v>105</v>
      </c>
      <c r="B25" s="168"/>
      <c r="C25" s="169"/>
      <c r="D25" s="64">
        <f>D26-D24</f>
        <v>480000</v>
      </c>
      <c r="E25" s="187" t="s">
        <v>104</v>
      </c>
      <c r="F25" s="162"/>
      <c r="G25" s="47"/>
      <c r="H25" s="47"/>
      <c r="I25" s="47"/>
      <c r="J25" s="48"/>
      <c r="K25" s="47"/>
      <c r="L25" s="47"/>
      <c r="M25" s="47"/>
      <c r="N25" s="47"/>
      <c r="O25" s="47"/>
      <c r="P25" s="63"/>
      <c r="Q25" s="63"/>
      <c r="R25" s="47"/>
      <c r="S25" s="47"/>
      <c r="T25" s="47"/>
      <c r="U25" s="47"/>
      <c r="V25" s="47"/>
      <c r="W25" s="47"/>
      <c r="X25" s="47"/>
      <c r="Y25" s="47"/>
      <c r="Z25" s="47"/>
    </row>
    <row r="26" spans="1:26" ht="12" customHeight="1">
      <c r="A26" s="173" t="s">
        <v>106</v>
      </c>
      <c r="B26" s="171"/>
      <c r="C26" s="158"/>
      <c r="D26" s="65">
        <f>M101</f>
        <v>2370000</v>
      </c>
      <c r="E26" s="187" t="s">
        <v>104</v>
      </c>
      <c r="F26" s="162"/>
      <c r="G26" s="47"/>
      <c r="H26" s="47"/>
      <c r="I26" s="47"/>
      <c r="J26" s="48"/>
      <c r="K26" s="47"/>
      <c r="L26" s="47"/>
      <c r="M26" s="47"/>
      <c r="N26" s="47"/>
      <c r="O26" s="47"/>
      <c r="P26" s="47"/>
      <c r="Q26" s="47"/>
      <c r="R26" s="47"/>
      <c r="S26" s="47"/>
      <c r="T26" s="47"/>
      <c r="U26" s="47"/>
      <c r="V26" s="47"/>
      <c r="W26" s="47"/>
      <c r="X26" s="47"/>
      <c r="Y26" s="47"/>
      <c r="Z26" s="47"/>
    </row>
    <row r="27" spans="1:26" ht="12.75" customHeight="1">
      <c r="A27" s="173" t="s">
        <v>107</v>
      </c>
      <c r="B27" s="171"/>
      <c r="C27" s="158"/>
      <c r="D27" s="66">
        <v>0.8</v>
      </c>
      <c r="E27" s="185" t="s">
        <v>108</v>
      </c>
      <c r="F27" s="162"/>
      <c r="G27" s="162"/>
      <c r="H27" s="162"/>
      <c r="I27" s="162"/>
      <c r="J27" s="162"/>
      <c r="K27" s="47"/>
      <c r="L27" s="47"/>
      <c r="M27" s="47"/>
      <c r="N27" s="47"/>
      <c r="O27" s="47"/>
      <c r="P27" s="47"/>
      <c r="Q27" s="47"/>
      <c r="R27" s="47"/>
      <c r="S27" s="47"/>
      <c r="T27" s="47"/>
      <c r="U27" s="47"/>
      <c r="V27" s="47"/>
      <c r="W27" s="47"/>
      <c r="X27" s="47"/>
      <c r="Y27" s="47"/>
      <c r="Z27" s="47"/>
    </row>
    <row r="28" spans="1:26"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row>
    <row r="29" spans="1:26" ht="12" customHeight="1">
      <c r="A29" s="174" t="s">
        <v>109</v>
      </c>
      <c r="B29" s="171"/>
      <c r="C29" s="171"/>
      <c r="D29" s="171"/>
      <c r="E29" s="158"/>
      <c r="F29" s="212" t="s">
        <v>110</v>
      </c>
      <c r="G29" s="176"/>
      <c r="H29" s="177"/>
      <c r="I29" s="213" t="s">
        <v>111</v>
      </c>
      <c r="J29" s="176"/>
      <c r="K29" s="177"/>
      <c r="L29" s="48"/>
      <c r="M29" s="47"/>
      <c r="N29" s="47"/>
      <c r="O29" s="47"/>
      <c r="P29" s="47"/>
      <c r="Q29" s="47"/>
      <c r="R29" s="47"/>
      <c r="S29" s="47"/>
      <c r="T29" s="47"/>
      <c r="U29" s="47"/>
      <c r="V29" s="47"/>
      <c r="W29" s="47"/>
      <c r="X29" s="47"/>
      <c r="Y29" s="47"/>
      <c r="Z29" s="47"/>
    </row>
    <row r="30" spans="1:26" ht="12" customHeight="1">
      <c r="A30" s="67" t="s">
        <v>112</v>
      </c>
      <c r="B30" s="182" t="s">
        <v>113</v>
      </c>
      <c r="C30" s="171"/>
      <c r="D30" s="171"/>
      <c r="E30" s="158"/>
      <c r="F30" s="178"/>
      <c r="G30" s="179"/>
      <c r="H30" s="180"/>
      <c r="I30" s="178"/>
      <c r="J30" s="179"/>
      <c r="K30" s="180"/>
      <c r="L30" s="48"/>
      <c r="M30" s="47"/>
      <c r="N30" s="47"/>
      <c r="O30" s="47"/>
      <c r="P30" s="47"/>
      <c r="Q30" s="47"/>
      <c r="R30" s="47"/>
      <c r="S30" s="47"/>
      <c r="T30" s="47"/>
      <c r="U30" s="47"/>
      <c r="V30" s="47"/>
      <c r="W30" s="47"/>
      <c r="X30" s="47"/>
      <c r="Y30" s="47"/>
      <c r="Z30" s="47"/>
    </row>
    <row r="31" spans="1:26" ht="12.75" customHeight="1">
      <c r="A31" s="68">
        <v>1</v>
      </c>
      <c r="B31" s="214" t="s">
        <v>153</v>
      </c>
      <c r="C31" s="171"/>
      <c r="D31" s="171"/>
      <c r="E31" s="158"/>
      <c r="F31" s="210">
        <f>IF(SUMIF(C43:C102,A31,M43:M102)=0,"",SUMIF(C43:C102,A31,M43:M102))</f>
        <v>530000</v>
      </c>
      <c r="G31" s="171"/>
      <c r="H31" s="158"/>
      <c r="I31" s="211">
        <f t="shared" ref="I31:I37" si="0">IF(ISERROR(F31/F$39), "", F31/F$39)</f>
        <v>0.22362869198312235</v>
      </c>
      <c r="J31" s="171"/>
      <c r="K31" s="158"/>
      <c r="L31" s="48"/>
      <c r="M31" s="47"/>
      <c r="N31" s="47"/>
      <c r="O31" s="47"/>
      <c r="P31" s="47"/>
      <c r="Q31" s="47"/>
      <c r="R31" s="47"/>
      <c r="S31" s="47"/>
      <c r="T31" s="47"/>
      <c r="U31" s="47"/>
      <c r="V31" s="47"/>
      <c r="W31" s="47"/>
      <c r="X31" s="47"/>
      <c r="Y31" s="47"/>
      <c r="Z31" s="47"/>
    </row>
    <row r="32" spans="1:26" ht="12" customHeight="1">
      <c r="A32" s="68">
        <v>2</v>
      </c>
      <c r="B32" s="214" t="s">
        <v>154</v>
      </c>
      <c r="C32" s="171"/>
      <c r="D32" s="171"/>
      <c r="E32" s="158"/>
      <c r="F32" s="210">
        <f>IF(SUMIF(C43:C102,A32,M43:M102)=0,"",SUMIF(C43:C102,A32,M43:M102))</f>
        <v>515000</v>
      </c>
      <c r="G32" s="171"/>
      <c r="H32" s="158"/>
      <c r="I32" s="211">
        <f t="shared" si="0"/>
        <v>0.21729957805907174</v>
      </c>
      <c r="J32" s="171"/>
      <c r="K32" s="158"/>
      <c r="L32" s="48"/>
      <c r="M32" s="47"/>
      <c r="N32" s="47"/>
      <c r="O32" s="70"/>
      <c r="P32" s="70"/>
      <c r="Q32" s="70"/>
      <c r="R32" s="70"/>
      <c r="S32" s="70"/>
      <c r="T32" s="70"/>
      <c r="U32" s="47"/>
      <c r="V32" s="47"/>
      <c r="W32" s="47"/>
      <c r="X32" s="47"/>
      <c r="Y32" s="47"/>
      <c r="Z32" s="47"/>
    </row>
    <row r="33" spans="1:26" ht="12" customHeight="1">
      <c r="A33" s="68">
        <v>3</v>
      </c>
      <c r="B33" s="214" t="s">
        <v>155</v>
      </c>
      <c r="C33" s="171"/>
      <c r="D33" s="171"/>
      <c r="E33" s="158"/>
      <c r="F33" s="210">
        <f>IF(SUMIF(C43:C102,A33,M43:M102)=0,"",SUMIF(C43:C102,A33,M43:M102))</f>
        <v>630000</v>
      </c>
      <c r="G33" s="171"/>
      <c r="H33" s="158"/>
      <c r="I33" s="211">
        <f t="shared" si="0"/>
        <v>0.26582278481012656</v>
      </c>
      <c r="J33" s="171"/>
      <c r="K33" s="158"/>
      <c r="L33" s="48"/>
      <c r="M33" s="47"/>
      <c r="N33" s="47"/>
      <c r="O33" s="70"/>
      <c r="P33" s="70"/>
      <c r="Q33" s="70"/>
      <c r="R33" s="70"/>
      <c r="S33" s="70"/>
      <c r="T33" s="70"/>
      <c r="U33" s="47"/>
      <c r="V33" s="47"/>
      <c r="W33" s="47"/>
      <c r="X33" s="47"/>
      <c r="Y33" s="47"/>
      <c r="Z33" s="47"/>
    </row>
    <row r="34" spans="1:26" ht="12" customHeight="1">
      <c r="A34" s="68">
        <v>4</v>
      </c>
      <c r="B34" s="214" t="s">
        <v>156</v>
      </c>
      <c r="C34" s="171"/>
      <c r="D34" s="171"/>
      <c r="E34" s="158"/>
      <c r="F34" s="210" t="str">
        <f t="shared" ref="F34:F35" si="1">IF(SUMIF(C42:C101,A34,M42:M101)=0,"",SUMIF(C42:C101,A34,M42:M101))</f>
        <v/>
      </c>
      <c r="G34" s="171"/>
      <c r="H34" s="158"/>
      <c r="I34" s="211" t="str">
        <f t="shared" si="0"/>
        <v/>
      </c>
      <c r="J34" s="171"/>
      <c r="K34" s="158"/>
      <c r="L34" s="48"/>
      <c r="M34" s="47"/>
      <c r="N34" s="47"/>
      <c r="O34" s="70"/>
      <c r="P34" s="70"/>
      <c r="Q34" s="70"/>
      <c r="R34" s="70"/>
      <c r="S34" s="70"/>
      <c r="T34" s="70"/>
      <c r="U34" s="47"/>
      <c r="V34" s="47"/>
      <c r="W34" s="47"/>
      <c r="X34" s="47"/>
      <c r="Y34" s="47"/>
      <c r="Z34" s="47"/>
    </row>
    <row r="35" spans="1:26" ht="12" customHeight="1">
      <c r="A35" s="68">
        <v>5</v>
      </c>
      <c r="B35" s="214" t="s">
        <v>157</v>
      </c>
      <c r="C35" s="171"/>
      <c r="D35" s="171"/>
      <c r="E35" s="158"/>
      <c r="F35" s="210">
        <f t="shared" si="1"/>
        <v>200000</v>
      </c>
      <c r="G35" s="171"/>
      <c r="H35" s="158"/>
      <c r="I35" s="211">
        <f t="shared" si="0"/>
        <v>8.4388185654008435E-2</v>
      </c>
      <c r="J35" s="171"/>
      <c r="K35" s="158"/>
      <c r="L35" s="48"/>
      <c r="M35" s="47"/>
      <c r="N35" s="47"/>
      <c r="O35" s="70"/>
      <c r="P35" s="70"/>
      <c r="Q35" s="70"/>
      <c r="R35" s="70"/>
      <c r="S35" s="70"/>
      <c r="T35" s="70"/>
      <c r="U35" s="47"/>
      <c r="V35" s="47"/>
      <c r="W35" s="47"/>
      <c r="X35" s="47"/>
      <c r="Y35" s="47"/>
      <c r="Z35" s="47"/>
    </row>
    <row r="36" spans="1:26" ht="12" customHeight="1">
      <c r="A36" s="68">
        <v>6</v>
      </c>
      <c r="B36" s="214" t="s">
        <v>158</v>
      </c>
      <c r="C36" s="171"/>
      <c r="D36" s="171"/>
      <c r="E36" s="158"/>
      <c r="F36" s="210" t="str">
        <f>IF(SUMIF(C43:C102,A36,M43:M102)=0,"",SUMIF(C43:C102,A36,M43:M102))</f>
        <v/>
      </c>
      <c r="G36" s="171"/>
      <c r="H36" s="158"/>
      <c r="I36" s="211" t="str">
        <f t="shared" si="0"/>
        <v/>
      </c>
      <c r="J36" s="171"/>
      <c r="K36" s="158"/>
      <c r="L36" s="48"/>
      <c r="M36" s="47"/>
      <c r="N36" s="47"/>
      <c r="O36" s="207" t="s">
        <v>114</v>
      </c>
      <c r="P36" s="171"/>
      <c r="Q36" s="171"/>
      <c r="R36" s="158"/>
      <c r="S36" s="70"/>
      <c r="T36" s="70"/>
      <c r="U36" s="47"/>
      <c r="V36" s="47"/>
      <c r="W36" s="47"/>
      <c r="X36" s="47"/>
      <c r="Y36" s="47"/>
      <c r="Z36" s="47"/>
    </row>
    <row r="37" spans="1:26" ht="18.75" customHeight="1">
      <c r="A37" s="68">
        <v>7</v>
      </c>
      <c r="B37" s="214"/>
      <c r="C37" s="171"/>
      <c r="D37" s="171"/>
      <c r="E37" s="158"/>
      <c r="F37" s="210">
        <f>IF(SUMIF(C43:C98,A37,M43:M98)=0,"",SUMIF(C43:C98,A37,M43:M98))</f>
        <v>488400</v>
      </c>
      <c r="G37" s="171"/>
      <c r="H37" s="158"/>
      <c r="I37" s="211">
        <f t="shared" si="0"/>
        <v>0.20607594936708862</v>
      </c>
      <c r="J37" s="171"/>
      <c r="K37" s="158"/>
      <c r="L37" s="48"/>
      <c r="M37" s="47"/>
      <c r="N37" s="47"/>
      <c r="O37" s="219" t="str">
        <f>IF(AND(D26=F39,F39=M101,D26=M101),"OK","事業費総額が相違しておりますのでご修正ください。")</f>
        <v>OK</v>
      </c>
      <c r="P37" s="176"/>
      <c r="Q37" s="176"/>
      <c r="R37" s="177"/>
      <c r="S37" s="70"/>
      <c r="T37" s="70"/>
      <c r="U37" s="47"/>
      <c r="V37" s="47"/>
      <c r="W37" s="47"/>
      <c r="X37" s="47"/>
      <c r="Y37" s="47"/>
      <c r="Z37" s="47"/>
    </row>
    <row r="38" spans="1:26" ht="12" customHeight="1">
      <c r="A38" s="69"/>
      <c r="B38" s="220" t="str">
        <f>B100</f>
        <v>申請時調整額</v>
      </c>
      <c r="C38" s="171"/>
      <c r="D38" s="171"/>
      <c r="E38" s="158"/>
      <c r="F38" s="210">
        <f>M100</f>
        <v>6600</v>
      </c>
      <c r="G38" s="171"/>
      <c r="H38" s="158"/>
      <c r="I38" s="211"/>
      <c r="J38" s="171"/>
      <c r="K38" s="158"/>
      <c r="L38" s="48"/>
      <c r="M38" s="47"/>
      <c r="N38" s="47"/>
      <c r="O38" s="204"/>
      <c r="P38" s="162"/>
      <c r="Q38" s="162"/>
      <c r="R38" s="205"/>
      <c r="S38" s="70"/>
      <c r="T38" s="70"/>
      <c r="U38" s="47"/>
      <c r="V38" s="47"/>
      <c r="W38" s="47"/>
      <c r="X38" s="47"/>
      <c r="Y38" s="47"/>
      <c r="Z38" s="47"/>
    </row>
    <row r="39" spans="1:26" ht="12" customHeight="1">
      <c r="A39" s="69"/>
      <c r="B39" s="220" t="s">
        <v>116</v>
      </c>
      <c r="C39" s="171"/>
      <c r="D39" s="171"/>
      <c r="E39" s="158"/>
      <c r="F39" s="221">
        <f>SUM(F31:H38)</f>
        <v>2370000</v>
      </c>
      <c r="G39" s="171"/>
      <c r="H39" s="158"/>
      <c r="I39" s="211">
        <f>SUM(I31:K38)</f>
        <v>0.99721518987341762</v>
      </c>
      <c r="J39" s="171"/>
      <c r="K39" s="158"/>
      <c r="L39" s="48"/>
      <c r="M39" s="47"/>
      <c r="N39" s="47"/>
      <c r="O39" s="178"/>
      <c r="P39" s="179"/>
      <c r="Q39" s="179"/>
      <c r="R39" s="180"/>
      <c r="S39" s="70"/>
      <c r="T39" s="70"/>
      <c r="U39" s="47"/>
      <c r="V39" s="47"/>
      <c r="W39" s="47"/>
      <c r="X39" s="47"/>
      <c r="Y39" s="47"/>
      <c r="Z39" s="47"/>
    </row>
    <row r="40" spans="1:26" ht="12" customHeight="1">
      <c r="A40" s="47"/>
      <c r="B40" s="47"/>
      <c r="C40" s="47"/>
      <c r="D40" s="47"/>
      <c r="E40" s="47"/>
      <c r="F40" s="48"/>
      <c r="G40" s="47"/>
      <c r="H40" s="47"/>
      <c r="I40" s="47"/>
      <c r="J40" s="47"/>
      <c r="K40" s="47"/>
      <c r="L40" s="48"/>
      <c r="M40" s="47"/>
      <c r="N40" s="47"/>
      <c r="O40" s="70" t="s">
        <v>159</v>
      </c>
      <c r="P40" s="70"/>
      <c r="Q40" s="70"/>
      <c r="R40" s="70"/>
      <c r="S40" s="70"/>
      <c r="T40" s="70"/>
      <c r="U40" s="47"/>
      <c r="V40" s="47"/>
      <c r="W40" s="47"/>
      <c r="X40" s="47"/>
      <c r="Y40" s="47"/>
      <c r="Z40" s="47"/>
    </row>
    <row r="41" spans="1:26" ht="12.75" customHeight="1">
      <c r="A41" s="199" t="s">
        <v>118</v>
      </c>
      <c r="B41" s="201" t="s">
        <v>119</v>
      </c>
      <c r="C41" s="201" t="s">
        <v>112</v>
      </c>
      <c r="D41" s="202" t="s">
        <v>120</v>
      </c>
      <c r="E41" s="171"/>
      <c r="F41" s="171"/>
      <c r="G41" s="171"/>
      <c r="H41" s="171"/>
      <c r="I41" s="171"/>
      <c r="J41" s="171"/>
      <c r="K41" s="171"/>
      <c r="L41" s="171"/>
      <c r="M41" s="171"/>
      <c r="N41" s="158"/>
      <c r="O41" s="76" t="s">
        <v>129</v>
      </c>
      <c r="P41" s="71"/>
      <c r="Q41" s="71"/>
      <c r="R41" s="71"/>
      <c r="S41" s="71"/>
      <c r="T41" s="71"/>
      <c r="U41" s="48"/>
      <c r="V41" s="48"/>
      <c r="W41" s="48"/>
      <c r="X41" s="48"/>
      <c r="Y41" s="48"/>
      <c r="Z41" s="48"/>
    </row>
    <row r="42" spans="1:26" ht="12" customHeight="1">
      <c r="A42" s="200"/>
      <c r="B42" s="200"/>
      <c r="C42" s="200"/>
      <c r="D42" s="72" t="s">
        <v>122</v>
      </c>
      <c r="E42" s="119" t="s">
        <v>123</v>
      </c>
      <c r="F42" s="74" t="s">
        <v>124</v>
      </c>
      <c r="G42" s="74" t="s">
        <v>125</v>
      </c>
      <c r="H42" s="74" t="s">
        <v>126</v>
      </c>
      <c r="I42" s="74" t="s">
        <v>124</v>
      </c>
      <c r="J42" s="74" t="s">
        <v>125</v>
      </c>
      <c r="K42" s="74" t="s">
        <v>126</v>
      </c>
      <c r="L42" s="74"/>
      <c r="M42" s="120" t="s">
        <v>127</v>
      </c>
      <c r="N42" s="74" t="s">
        <v>128</v>
      </c>
      <c r="O42" s="87" t="s">
        <v>130</v>
      </c>
      <c r="P42" s="71"/>
      <c r="Q42" s="71"/>
      <c r="R42" s="71"/>
      <c r="S42" s="71"/>
      <c r="T42" s="71"/>
      <c r="U42" s="48"/>
      <c r="V42" s="48"/>
      <c r="W42" s="48"/>
      <c r="X42" s="48"/>
      <c r="Y42" s="48"/>
      <c r="Z42" s="48"/>
    </row>
    <row r="43" spans="1:26" ht="12" customHeight="1">
      <c r="A43" s="121" t="s">
        <v>160</v>
      </c>
      <c r="B43" s="122">
        <f>SUM(M43:M47)</f>
        <v>200000</v>
      </c>
      <c r="C43" s="79" t="s">
        <v>161</v>
      </c>
      <c r="D43" s="123" t="s">
        <v>162</v>
      </c>
      <c r="E43" s="81">
        <v>1000</v>
      </c>
      <c r="F43" s="100" t="str">
        <f t="shared" ref="F43:F79" si="2">IF(E43="","","×")</f>
        <v>×</v>
      </c>
      <c r="G43" s="83">
        <v>2</v>
      </c>
      <c r="H43" s="124" t="s">
        <v>163</v>
      </c>
      <c r="I43" s="100" t="str">
        <f t="shared" ref="I43:I79" si="3">IF(G43="","","×")</f>
        <v>×</v>
      </c>
      <c r="J43" s="83">
        <v>100</v>
      </c>
      <c r="K43" s="124" t="s">
        <v>164</v>
      </c>
      <c r="L43" s="100" t="str">
        <f t="shared" ref="L43:L79" si="4">IF(J43="","","＝")</f>
        <v>＝</v>
      </c>
      <c r="M43" s="125">
        <f t="shared" ref="M43:M98" si="5">IF(E43*IF(G43="",1,G43)*IF(J43="",1,J43)=0,"",E43*IF(G43="",1,G43)*IF(J43="",1,J43))</f>
        <v>200000</v>
      </c>
      <c r="N43" s="126"/>
      <c r="O43" s="127" t="s">
        <v>165</v>
      </c>
      <c r="P43" s="128"/>
      <c r="Q43" s="128"/>
      <c r="R43" s="128"/>
      <c r="S43" s="128"/>
      <c r="T43" s="128"/>
      <c r="U43" s="47"/>
      <c r="V43" s="47"/>
      <c r="W43" s="47"/>
      <c r="X43" s="47"/>
      <c r="Y43" s="47"/>
      <c r="Z43" s="47"/>
    </row>
    <row r="44" spans="1:26" ht="12" customHeight="1">
      <c r="A44" s="129"/>
      <c r="B44" s="130"/>
      <c r="C44" s="79"/>
      <c r="D44" s="131"/>
      <c r="E44" s="91"/>
      <c r="F44" s="82" t="str">
        <f t="shared" si="2"/>
        <v/>
      </c>
      <c r="G44" s="92"/>
      <c r="H44" s="132"/>
      <c r="I44" s="82" t="str">
        <f t="shared" si="3"/>
        <v/>
      </c>
      <c r="J44" s="92"/>
      <c r="K44" s="132"/>
      <c r="L44" s="82" t="str">
        <f t="shared" si="4"/>
        <v/>
      </c>
      <c r="M44" s="133" t="str">
        <f t="shared" si="5"/>
        <v/>
      </c>
      <c r="N44" s="134"/>
      <c r="O44" s="47"/>
      <c r="P44" s="47"/>
      <c r="Q44" s="47"/>
      <c r="R44" s="47"/>
      <c r="S44" s="47"/>
      <c r="T44" s="47"/>
      <c r="U44" s="47"/>
      <c r="V44" s="47"/>
      <c r="W44" s="47"/>
      <c r="X44" s="47"/>
      <c r="Y44" s="47"/>
      <c r="Z44" s="47"/>
    </row>
    <row r="45" spans="1:26" ht="12" customHeight="1">
      <c r="A45" s="129"/>
      <c r="B45" s="130"/>
      <c r="C45" s="79"/>
      <c r="D45" s="131"/>
      <c r="E45" s="91"/>
      <c r="F45" s="82" t="str">
        <f t="shared" si="2"/>
        <v/>
      </c>
      <c r="G45" s="92"/>
      <c r="H45" s="132"/>
      <c r="I45" s="82" t="str">
        <f t="shared" si="3"/>
        <v/>
      </c>
      <c r="J45" s="92"/>
      <c r="K45" s="132"/>
      <c r="L45" s="82" t="str">
        <f t="shared" si="4"/>
        <v/>
      </c>
      <c r="M45" s="133" t="str">
        <f t="shared" si="5"/>
        <v/>
      </c>
      <c r="N45" s="134"/>
      <c r="O45" s="47"/>
      <c r="P45" s="47"/>
      <c r="Q45" s="47"/>
      <c r="R45" s="47"/>
      <c r="S45" s="47"/>
      <c r="T45" s="47"/>
      <c r="U45" s="47"/>
      <c r="V45" s="47"/>
      <c r="W45" s="47"/>
      <c r="X45" s="47"/>
      <c r="Y45" s="47"/>
      <c r="Z45" s="47"/>
    </row>
    <row r="46" spans="1:26" ht="12" customHeight="1">
      <c r="A46" s="129"/>
      <c r="B46" s="130"/>
      <c r="C46" s="79"/>
      <c r="D46" s="131"/>
      <c r="E46" s="91"/>
      <c r="F46" s="82" t="str">
        <f t="shared" si="2"/>
        <v/>
      </c>
      <c r="G46" s="92"/>
      <c r="H46" s="132"/>
      <c r="I46" s="82" t="str">
        <f t="shared" si="3"/>
        <v/>
      </c>
      <c r="J46" s="92"/>
      <c r="K46" s="132"/>
      <c r="L46" s="82" t="str">
        <f t="shared" si="4"/>
        <v/>
      </c>
      <c r="M46" s="133" t="str">
        <f t="shared" si="5"/>
        <v/>
      </c>
      <c r="N46" s="134"/>
      <c r="O46" s="47"/>
      <c r="P46" s="47"/>
      <c r="Q46" s="47"/>
      <c r="R46" s="47"/>
      <c r="S46" s="47"/>
      <c r="T46" s="47"/>
      <c r="U46" s="47"/>
      <c r="V46" s="47"/>
      <c r="W46" s="47"/>
      <c r="X46" s="47"/>
      <c r="Y46" s="47"/>
      <c r="Z46" s="47"/>
    </row>
    <row r="47" spans="1:26" ht="12" customHeight="1">
      <c r="A47" s="129"/>
      <c r="B47" s="130"/>
      <c r="C47" s="97"/>
      <c r="D47" s="131"/>
      <c r="E47" s="101"/>
      <c r="F47" s="102" t="str">
        <f t="shared" si="2"/>
        <v/>
      </c>
      <c r="G47" s="135"/>
      <c r="H47" s="136"/>
      <c r="I47" s="102" t="str">
        <f t="shared" si="3"/>
        <v/>
      </c>
      <c r="J47" s="135"/>
      <c r="K47" s="136"/>
      <c r="L47" s="102" t="str">
        <f t="shared" si="4"/>
        <v/>
      </c>
      <c r="M47" s="137" t="str">
        <f t="shared" si="5"/>
        <v/>
      </c>
      <c r="N47" s="138"/>
      <c r="O47" s="47"/>
      <c r="P47" s="47"/>
      <c r="Q47" s="47"/>
      <c r="R47" s="47"/>
      <c r="S47" s="47"/>
      <c r="T47" s="47"/>
      <c r="U47" s="47"/>
      <c r="V47" s="47"/>
      <c r="W47" s="47"/>
      <c r="X47" s="47"/>
      <c r="Y47" s="47"/>
      <c r="Z47" s="47"/>
    </row>
    <row r="48" spans="1:26" ht="12" customHeight="1">
      <c r="A48" s="121" t="s">
        <v>166</v>
      </c>
      <c r="B48" s="78">
        <f>SUM(M48:M52)</f>
        <v>240000</v>
      </c>
      <c r="C48" s="79" t="s">
        <v>167</v>
      </c>
      <c r="D48" s="139" t="s">
        <v>168</v>
      </c>
      <c r="E48" s="91">
        <v>10000</v>
      </c>
      <c r="F48" s="82" t="str">
        <f t="shared" si="2"/>
        <v>×</v>
      </c>
      <c r="G48" s="92">
        <v>2</v>
      </c>
      <c r="H48" s="132" t="s">
        <v>163</v>
      </c>
      <c r="I48" s="82" t="str">
        <f t="shared" si="3"/>
        <v>×</v>
      </c>
      <c r="J48" s="92">
        <v>8</v>
      </c>
      <c r="K48" s="132" t="s">
        <v>169</v>
      </c>
      <c r="L48" s="82" t="str">
        <f t="shared" si="4"/>
        <v>＝</v>
      </c>
      <c r="M48" s="133">
        <f t="shared" si="5"/>
        <v>160000</v>
      </c>
      <c r="N48" s="134"/>
      <c r="O48" s="47"/>
      <c r="P48" s="47"/>
      <c r="Q48" s="47"/>
      <c r="R48" s="47"/>
      <c r="S48" s="47"/>
      <c r="T48" s="47"/>
      <c r="U48" s="47"/>
      <c r="V48" s="47"/>
      <c r="W48" s="47"/>
      <c r="X48" s="47"/>
      <c r="Y48" s="47"/>
      <c r="Z48" s="47"/>
    </row>
    <row r="49" spans="1:26" ht="12" customHeight="1">
      <c r="A49" s="129"/>
      <c r="B49" s="89"/>
      <c r="C49" s="79" t="s">
        <v>170</v>
      </c>
      <c r="D49" s="140" t="s">
        <v>171</v>
      </c>
      <c r="E49" s="91">
        <v>20000</v>
      </c>
      <c r="F49" s="82" t="str">
        <f t="shared" si="2"/>
        <v>×</v>
      </c>
      <c r="G49" s="92">
        <v>2</v>
      </c>
      <c r="H49" s="132" t="s">
        <v>163</v>
      </c>
      <c r="I49" s="82" t="str">
        <f t="shared" si="3"/>
        <v>×</v>
      </c>
      <c r="J49" s="92">
        <v>1</v>
      </c>
      <c r="K49" s="132" t="s">
        <v>169</v>
      </c>
      <c r="L49" s="82" t="str">
        <f t="shared" si="4"/>
        <v>＝</v>
      </c>
      <c r="M49" s="133">
        <f t="shared" si="5"/>
        <v>40000</v>
      </c>
      <c r="N49" s="134"/>
      <c r="O49" s="47"/>
      <c r="P49" s="47"/>
      <c r="Q49" s="47"/>
      <c r="R49" s="47"/>
      <c r="S49" s="47"/>
      <c r="T49" s="47"/>
      <c r="U49" s="47"/>
      <c r="V49" s="47"/>
      <c r="W49" s="47"/>
      <c r="X49" s="47"/>
      <c r="Y49" s="47"/>
      <c r="Z49" s="47"/>
    </row>
    <row r="50" spans="1:26" ht="12" customHeight="1">
      <c r="A50" s="129"/>
      <c r="B50" s="89"/>
      <c r="C50" s="79" t="s">
        <v>172</v>
      </c>
      <c r="D50" s="140" t="s">
        <v>173</v>
      </c>
      <c r="E50" s="91">
        <v>20000</v>
      </c>
      <c r="F50" s="82" t="str">
        <f t="shared" si="2"/>
        <v>×</v>
      </c>
      <c r="G50" s="92">
        <v>2</v>
      </c>
      <c r="H50" s="132" t="s">
        <v>163</v>
      </c>
      <c r="I50" s="82" t="str">
        <f t="shared" si="3"/>
        <v>×</v>
      </c>
      <c r="J50" s="92">
        <v>1</v>
      </c>
      <c r="K50" s="132" t="s">
        <v>169</v>
      </c>
      <c r="L50" s="82" t="str">
        <f t="shared" si="4"/>
        <v>＝</v>
      </c>
      <c r="M50" s="133">
        <f t="shared" si="5"/>
        <v>40000</v>
      </c>
      <c r="N50" s="134"/>
      <c r="O50" s="47"/>
      <c r="P50" s="47"/>
      <c r="Q50" s="47"/>
      <c r="R50" s="47"/>
      <c r="S50" s="47"/>
      <c r="T50" s="47"/>
      <c r="U50" s="47"/>
      <c r="V50" s="47"/>
      <c r="W50" s="47"/>
      <c r="X50" s="47"/>
      <c r="Y50" s="47"/>
      <c r="Z50" s="47"/>
    </row>
    <row r="51" spans="1:26" ht="12" customHeight="1">
      <c r="A51" s="129"/>
      <c r="B51" s="89"/>
      <c r="C51" s="79"/>
      <c r="D51" s="140"/>
      <c r="E51" s="91"/>
      <c r="F51" s="82" t="str">
        <f t="shared" si="2"/>
        <v/>
      </c>
      <c r="G51" s="92"/>
      <c r="H51" s="132"/>
      <c r="I51" s="82" t="str">
        <f t="shared" si="3"/>
        <v/>
      </c>
      <c r="J51" s="92"/>
      <c r="K51" s="132"/>
      <c r="L51" s="82" t="str">
        <f t="shared" si="4"/>
        <v/>
      </c>
      <c r="M51" s="133" t="str">
        <f t="shared" si="5"/>
        <v/>
      </c>
      <c r="N51" s="134"/>
      <c r="O51" s="47"/>
      <c r="P51" s="47"/>
      <c r="Q51" s="47"/>
      <c r="R51" s="47"/>
      <c r="S51" s="47"/>
      <c r="T51" s="47"/>
      <c r="U51" s="47"/>
      <c r="V51" s="47"/>
      <c r="W51" s="47"/>
      <c r="X51" s="47"/>
      <c r="Y51" s="47"/>
      <c r="Z51" s="47"/>
    </row>
    <row r="52" spans="1:26" ht="12" customHeight="1">
      <c r="A52" s="129"/>
      <c r="B52" s="89"/>
      <c r="C52" s="97"/>
      <c r="D52" s="140"/>
      <c r="E52" s="91"/>
      <c r="F52" s="82" t="str">
        <f t="shared" si="2"/>
        <v/>
      </c>
      <c r="G52" s="92"/>
      <c r="H52" s="132"/>
      <c r="I52" s="82" t="str">
        <f t="shared" si="3"/>
        <v/>
      </c>
      <c r="J52" s="92"/>
      <c r="K52" s="132"/>
      <c r="L52" s="82" t="str">
        <f t="shared" si="4"/>
        <v/>
      </c>
      <c r="M52" s="133" t="str">
        <f t="shared" si="5"/>
        <v/>
      </c>
      <c r="N52" s="134"/>
      <c r="O52" s="47"/>
      <c r="P52" s="47"/>
      <c r="Q52" s="47"/>
      <c r="R52" s="47"/>
      <c r="S52" s="47"/>
      <c r="T52" s="47"/>
      <c r="U52" s="47"/>
      <c r="V52" s="47"/>
      <c r="W52" s="47"/>
      <c r="X52" s="47"/>
      <c r="Y52" s="47"/>
      <c r="Z52" s="47"/>
    </row>
    <row r="53" spans="1:26" ht="12" customHeight="1">
      <c r="A53" s="121" t="s">
        <v>174</v>
      </c>
      <c r="B53" s="78">
        <f>SUM(M53:M57)</f>
        <v>60000</v>
      </c>
      <c r="C53" s="79" t="s">
        <v>170</v>
      </c>
      <c r="D53" s="139" t="s">
        <v>175</v>
      </c>
      <c r="E53" s="81">
        <v>10000</v>
      </c>
      <c r="F53" s="100" t="str">
        <f t="shared" si="2"/>
        <v>×</v>
      </c>
      <c r="G53" s="83">
        <v>2</v>
      </c>
      <c r="H53" s="124" t="s">
        <v>163</v>
      </c>
      <c r="I53" s="100" t="str">
        <f t="shared" si="3"/>
        <v>×</v>
      </c>
      <c r="J53" s="83">
        <v>1</v>
      </c>
      <c r="K53" s="124" t="s">
        <v>169</v>
      </c>
      <c r="L53" s="100" t="str">
        <f t="shared" si="4"/>
        <v>＝</v>
      </c>
      <c r="M53" s="125">
        <f t="shared" si="5"/>
        <v>20000</v>
      </c>
      <c r="N53" s="126"/>
      <c r="O53" s="47"/>
      <c r="P53" s="47"/>
      <c r="Q53" s="47"/>
      <c r="R53" s="47"/>
      <c r="S53" s="47"/>
      <c r="T53" s="47"/>
      <c r="U53" s="47"/>
      <c r="V53" s="47"/>
      <c r="W53" s="47"/>
      <c r="X53" s="47"/>
      <c r="Y53" s="47"/>
      <c r="Z53" s="47"/>
    </row>
    <row r="54" spans="1:26" ht="12" customHeight="1">
      <c r="A54" s="129"/>
      <c r="B54" s="89"/>
      <c r="C54" s="79" t="s">
        <v>170</v>
      </c>
      <c r="D54" s="140" t="s">
        <v>176</v>
      </c>
      <c r="E54" s="91">
        <v>1000</v>
      </c>
      <c r="F54" s="82" t="str">
        <f t="shared" si="2"/>
        <v>×</v>
      </c>
      <c r="G54" s="92">
        <v>30</v>
      </c>
      <c r="H54" s="132" t="s">
        <v>163</v>
      </c>
      <c r="I54" s="82" t="str">
        <f t="shared" si="3"/>
        <v>×</v>
      </c>
      <c r="J54" s="92">
        <v>1</v>
      </c>
      <c r="K54" s="132" t="s">
        <v>169</v>
      </c>
      <c r="L54" s="82" t="str">
        <f t="shared" si="4"/>
        <v>＝</v>
      </c>
      <c r="M54" s="133">
        <f t="shared" si="5"/>
        <v>30000</v>
      </c>
      <c r="N54" s="134"/>
      <c r="O54" s="47"/>
      <c r="P54" s="47"/>
      <c r="Q54" s="47"/>
      <c r="R54" s="47"/>
      <c r="S54" s="47"/>
      <c r="T54" s="47"/>
      <c r="U54" s="47"/>
      <c r="V54" s="47"/>
      <c r="W54" s="47"/>
      <c r="X54" s="47"/>
      <c r="Y54" s="47"/>
      <c r="Z54" s="47"/>
    </row>
    <row r="55" spans="1:26" ht="12" customHeight="1">
      <c r="A55" s="129"/>
      <c r="B55" s="89"/>
      <c r="C55" s="79" t="s">
        <v>172</v>
      </c>
      <c r="D55" s="140" t="s">
        <v>177</v>
      </c>
      <c r="E55" s="91">
        <v>5000</v>
      </c>
      <c r="F55" s="82" t="str">
        <f t="shared" si="2"/>
        <v>×</v>
      </c>
      <c r="G55" s="92">
        <v>2</v>
      </c>
      <c r="H55" s="132" t="s">
        <v>163</v>
      </c>
      <c r="I55" s="82" t="str">
        <f t="shared" si="3"/>
        <v>×</v>
      </c>
      <c r="J55" s="92">
        <v>1</v>
      </c>
      <c r="K55" s="132" t="s">
        <v>169</v>
      </c>
      <c r="L55" s="82" t="str">
        <f t="shared" si="4"/>
        <v>＝</v>
      </c>
      <c r="M55" s="133">
        <f t="shared" si="5"/>
        <v>10000</v>
      </c>
      <c r="N55" s="134"/>
      <c r="O55" s="47"/>
      <c r="P55" s="47"/>
      <c r="Q55" s="47"/>
      <c r="R55" s="47"/>
      <c r="S55" s="47"/>
      <c r="T55" s="47"/>
      <c r="U55" s="47"/>
      <c r="V55" s="47"/>
      <c r="W55" s="47"/>
      <c r="X55" s="47"/>
      <c r="Y55" s="47"/>
      <c r="Z55" s="47"/>
    </row>
    <row r="56" spans="1:26" ht="12" customHeight="1">
      <c r="A56" s="129"/>
      <c r="B56" s="89"/>
      <c r="C56" s="79"/>
      <c r="D56" s="140"/>
      <c r="E56" s="91"/>
      <c r="F56" s="82" t="str">
        <f t="shared" si="2"/>
        <v/>
      </c>
      <c r="G56" s="92"/>
      <c r="H56" s="132"/>
      <c r="I56" s="82" t="str">
        <f t="shared" si="3"/>
        <v/>
      </c>
      <c r="J56" s="92"/>
      <c r="K56" s="132"/>
      <c r="L56" s="82" t="str">
        <f t="shared" si="4"/>
        <v/>
      </c>
      <c r="M56" s="133" t="str">
        <f t="shared" si="5"/>
        <v/>
      </c>
      <c r="N56" s="134"/>
      <c r="O56" s="47"/>
      <c r="P56" s="47"/>
      <c r="Q56" s="47"/>
      <c r="R56" s="47"/>
      <c r="S56" s="47"/>
      <c r="T56" s="47"/>
      <c r="U56" s="47"/>
      <c r="V56" s="47"/>
      <c r="W56" s="47"/>
      <c r="X56" s="47"/>
      <c r="Y56" s="47"/>
      <c r="Z56" s="47"/>
    </row>
    <row r="57" spans="1:26" ht="12" customHeight="1">
      <c r="A57" s="141"/>
      <c r="B57" s="89"/>
      <c r="C57" s="97"/>
      <c r="D57" s="142"/>
      <c r="E57" s="101"/>
      <c r="F57" s="102" t="str">
        <f t="shared" si="2"/>
        <v/>
      </c>
      <c r="G57" s="135"/>
      <c r="H57" s="136"/>
      <c r="I57" s="102" t="str">
        <f t="shared" si="3"/>
        <v/>
      </c>
      <c r="J57" s="135"/>
      <c r="K57" s="136"/>
      <c r="L57" s="102" t="str">
        <f t="shared" si="4"/>
        <v/>
      </c>
      <c r="M57" s="137" t="str">
        <f t="shared" si="5"/>
        <v/>
      </c>
      <c r="N57" s="138"/>
      <c r="O57" s="47"/>
      <c r="P57" s="47"/>
      <c r="Q57" s="47"/>
      <c r="R57" s="47"/>
      <c r="S57" s="47"/>
      <c r="T57" s="47"/>
      <c r="U57" s="47"/>
      <c r="V57" s="47"/>
      <c r="W57" s="47"/>
      <c r="X57" s="47"/>
      <c r="Y57" s="47"/>
      <c r="Z57" s="47"/>
    </row>
    <row r="58" spans="1:26" ht="12" customHeight="1">
      <c r="A58" s="143" t="s">
        <v>178</v>
      </c>
      <c r="B58" s="78">
        <f>SUM(M58:M63)</f>
        <v>745000</v>
      </c>
      <c r="C58" s="144" t="s">
        <v>167</v>
      </c>
      <c r="D58" s="140" t="s">
        <v>179</v>
      </c>
      <c r="E58" s="91">
        <v>1000</v>
      </c>
      <c r="F58" s="82" t="str">
        <f t="shared" si="2"/>
        <v>×</v>
      </c>
      <c r="G58" s="92">
        <v>25</v>
      </c>
      <c r="H58" s="132" t="s">
        <v>180</v>
      </c>
      <c r="I58" s="82" t="str">
        <f t="shared" si="3"/>
        <v>×</v>
      </c>
      <c r="J58" s="92">
        <v>8</v>
      </c>
      <c r="K58" s="132" t="s">
        <v>169</v>
      </c>
      <c r="L58" s="82" t="str">
        <f t="shared" si="4"/>
        <v>＝</v>
      </c>
      <c r="M58" s="133">
        <f t="shared" si="5"/>
        <v>200000</v>
      </c>
      <c r="N58" s="134"/>
      <c r="O58" s="47"/>
      <c r="P58" s="47"/>
      <c r="Q58" s="47"/>
      <c r="R58" s="47"/>
      <c r="S58" s="47"/>
      <c r="T58" s="47"/>
      <c r="U58" s="47"/>
      <c r="V58" s="47"/>
      <c r="W58" s="47"/>
      <c r="X58" s="47"/>
      <c r="Y58" s="47"/>
      <c r="Z58" s="47"/>
    </row>
    <row r="59" spans="1:26" ht="12" customHeight="1">
      <c r="A59" s="129"/>
      <c r="B59" s="89"/>
      <c r="C59" s="79" t="s">
        <v>170</v>
      </c>
      <c r="D59" s="140" t="s">
        <v>181</v>
      </c>
      <c r="E59" s="91">
        <v>500</v>
      </c>
      <c r="F59" s="82" t="str">
        <f t="shared" si="2"/>
        <v>×</v>
      </c>
      <c r="G59" s="92">
        <v>50</v>
      </c>
      <c r="H59" s="132" t="s">
        <v>182</v>
      </c>
      <c r="I59" s="82" t="str">
        <f t="shared" si="3"/>
        <v>×</v>
      </c>
      <c r="J59" s="92">
        <v>1</v>
      </c>
      <c r="K59" s="132" t="s">
        <v>169</v>
      </c>
      <c r="L59" s="82" t="str">
        <f t="shared" si="4"/>
        <v>＝</v>
      </c>
      <c r="M59" s="133">
        <f t="shared" si="5"/>
        <v>25000</v>
      </c>
      <c r="N59" s="134"/>
      <c r="O59" s="47"/>
      <c r="P59" s="47"/>
      <c r="Q59" s="47"/>
      <c r="R59" s="47"/>
      <c r="S59" s="47"/>
      <c r="T59" s="47"/>
      <c r="U59" s="47"/>
      <c r="V59" s="47"/>
      <c r="W59" s="47"/>
      <c r="X59" s="47"/>
      <c r="Y59" s="47"/>
      <c r="Z59" s="47"/>
    </row>
    <row r="60" spans="1:26" ht="12" customHeight="1">
      <c r="A60" s="129"/>
      <c r="B60" s="89"/>
      <c r="C60" s="79" t="s">
        <v>170</v>
      </c>
      <c r="D60" s="140" t="s">
        <v>183</v>
      </c>
      <c r="E60" s="91">
        <v>20</v>
      </c>
      <c r="F60" s="82" t="str">
        <f t="shared" si="2"/>
        <v>×</v>
      </c>
      <c r="G60" s="92">
        <v>1000</v>
      </c>
      <c r="H60" s="132" t="s">
        <v>182</v>
      </c>
      <c r="I60" s="82" t="str">
        <f t="shared" si="3"/>
        <v>×</v>
      </c>
      <c r="J60" s="92">
        <v>1</v>
      </c>
      <c r="K60" s="132" t="s">
        <v>169</v>
      </c>
      <c r="L60" s="82" t="str">
        <f t="shared" si="4"/>
        <v>＝</v>
      </c>
      <c r="M60" s="133">
        <f t="shared" si="5"/>
        <v>20000</v>
      </c>
      <c r="N60" s="134"/>
      <c r="O60" s="47"/>
      <c r="P60" s="47"/>
      <c r="Q60" s="47"/>
      <c r="R60" s="47"/>
      <c r="S60" s="47"/>
      <c r="T60" s="47"/>
      <c r="U60" s="47"/>
      <c r="V60" s="47"/>
      <c r="W60" s="47"/>
      <c r="X60" s="47"/>
      <c r="Y60" s="47"/>
      <c r="Z60" s="47"/>
    </row>
    <row r="61" spans="1:26" ht="12" customHeight="1">
      <c r="A61" s="129"/>
      <c r="B61" s="89"/>
      <c r="C61" s="79" t="s">
        <v>172</v>
      </c>
      <c r="D61" s="140" t="s">
        <v>184</v>
      </c>
      <c r="E61" s="91">
        <v>500</v>
      </c>
      <c r="F61" s="82" t="str">
        <f t="shared" si="2"/>
        <v>×</v>
      </c>
      <c r="G61" s="92">
        <v>1000</v>
      </c>
      <c r="H61" s="132" t="s">
        <v>180</v>
      </c>
      <c r="I61" s="82" t="str">
        <f t="shared" si="3"/>
        <v>×</v>
      </c>
      <c r="J61" s="92">
        <v>1</v>
      </c>
      <c r="K61" s="132" t="s">
        <v>169</v>
      </c>
      <c r="L61" s="82" t="str">
        <f t="shared" si="4"/>
        <v>＝</v>
      </c>
      <c r="M61" s="133">
        <f t="shared" si="5"/>
        <v>500000</v>
      </c>
      <c r="N61" s="134"/>
      <c r="O61" s="47"/>
      <c r="P61" s="47"/>
      <c r="Q61" s="47"/>
      <c r="R61" s="47"/>
      <c r="S61" s="47"/>
      <c r="T61" s="47"/>
      <c r="U61" s="47"/>
      <c r="V61" s="47"/>
      <c r="W61" s="47"/>
      <c r="X61" s="47"/>
      <c r="Y61" s="47"/>
      <c r="Z61" s="47"/>
    </row>
    <row r="62" spans="1:26" ht="12" customHeight="1">
      <c r="A62" s="129"/>
      <c r="B62" s="130"/>
      <c r="C62" s="79"/>
      <c r="D62" s="131"/>
      <c r="E62" s="91"/>
      <c r="F62" s="82" t="str">
        <f t="shared" si="2"/>
        <v/>
      </c>
      <c r="G62" s="92"/>
      <c r="H62" s="132"/>
      <c r="I62" s="82" t="str">
        <f t="shared" si="3"/>
        <v/>
      </c>
      <c r="J62" s="92"/>
      <c r="K62" s="132"/>
      <c r="L62" s="82" t="str">
        <f t="shared" si="4"/>
        <v/>
      </c>
      <c r="M62" s="133" t="str">
        <f t="shared" si="5"/>
        <v/>
      </c>
      <c r="N62" s="134"/>
      <c r="O62" s="47"/>
      <c r="P62" s="47"/>
      <c r="Q62" s="47"/>
      <c r="R62" s="47"/>
      <c r="S62" s="47"/>
      <c r="T62" s="47"/>
      <c r="U62" s="47"/>
      <c r="V62" s="47"/>
      <c r="W62" s="47"/>
      <c r="X62" s="47"/>
      <c r="Y62" s="47"/>
      <c r="Z62" s="47"/>
    </row>
    <row r="63" spans="1:26" ht="12" customHeight="1">
      <c r="A63" s="129"/>
      <c r="B63" s="99"/>
      <c r="C63" s="97"/>
      <c r="D63" s="142"/>
      <c r="E63" s="91"/>
      <c r="F63" s="82" t="str">
        <f t="shared" si="2"/>
        <v/>
      </c>
      <c r="G63" s="92"/>
      <c r="H63" s="132"/>
      <c r="I63" s="82" t="str">
        <f t="shared" si="3"/>
        <v/>
      </c>
      <c r="J63" s="92"/>
      <c r="K63" s="132"/>
      <c r="L63" s="82" t="str">
        <f t="shared" si="4"/>
        <v/>
      </c>
      <c r="M63" s="133" t="str">
        <f t="shared" si="5"/>
        <v/>
      </c>
      <c r="N63" s="134"/>
      <c r="O63" s="47"/>
      <c r="P63" s="47"/>
      <c r="Q63" s="47"/>
      <c r="R63" s="47"/>
      <c r="S63" s="47"/>
      <c r="T63" s="47"/>
      <c r="U63" s="47"/>
      <c r="V63" s="47"/>
      <c r="W63" s="47"/>
      <c r="X63" s="47"/>
      <c r="Y63" s="47"/>
      <c r="Z63" s="47"/>
    </row>
    <row r="64" spans="1:26" ht="12" customHeight="1">
      <c r="A64" s="121" t="s">
        <v>185</v>
      </c>
      <c r="B64" s="89">
        <f>SUM(M64:M68)</f>
        <v>100000</v>
      </c>
      <c r="C64" s="79" t="s">
        <v>170</v>
      </c>
      <c r="D64" s="140" t="s">
        <v>186</v>
      </c>
      <c r="E64" s="81">
        <v>20000</v>
      </c>
      <c r="F64" s="100" t="str">
        <f t="shared" si="2"/>
        <v>×</v>
      </c>
      <c r="G64" s="83">
        <v>1</v>
      </c>
      <c r="H64" s="124" t="s">
        <v>187</v>
      </c>
      <c r="I64" s="100" t="str">
        <f t="shared" si="3"/>
        <v>×</v>
      </c>
      <c r="J64" s="83">
        <v>1</v>
      </c>
      <c r="K64" s="124" t="s">
        <v>169</v>
      </c>
      <c r="L64" s="100" t="str">
        <f t="shared" si="4"/>
        <v>＝</v>
      </c>
      <c r="M64" s="125">
        <f t="shared" si="5"/>
        <v>20000</v>
      </c>
      <c r="N64" s="126"/>
      <c r="O64" s="47"/>
      <c r="P64" s="47"/>
      <c r="Q64" s="47"/>
      <c r="R64" s="47"/>
      <c r="S64" s="47"/>
      <c r="T64" s="47"/>
      <c r="U64" s="47"/>
      <c r="V64" s="47"/>
      <c r="W64" s="47"/>
      <c r="X64" s="47"/>
      <c r="Y64" s="47"/>
      <c r="Z64" s="47"/>
    </row>
    <row r="65" spans="1:26" ht="12" customHeight="1">
      <c r="A65" s="129"/>
      <c r="B65" s="89"/>
      <c r="C65" s="79" t="s">
        <v>172</v>
      </c>
      <c r="D65" s="140" t="s">
        <v>188</v>
      </c>
      <c r="E65" s="91">
        <v>80000</v>
      </c>
      <c r="F65" s="82" t="str">
        <f t="shared" si="2"/>
        <v>×</v>
      </c>
      <c r="G65" s="92">
        <v>1</v>
      </c>
      <c r="H65" s="132" t="s">
        <v>187</v>
      </c>
      <c r="I65" s="82" t="str">
        <f t="shared" si="3"/>
        <v>×</v>
      </c>
      <c r="J65" s="92">
        <v>1</v>
      </c>
      <c r="K65" s="132" t="s">
        <v>169</v>
      </c>
      <c r="L65" s="82" t="str">
        <f t="shared" si="4"/>
        <v>＝</v>
      </c>
      <c r="M65" s="133">
        <f t="shared" si="5"/>
        <v>80000</v>
      </c>
      <c r="N65" s="134"/>
      <c r="O65" s="47"/>
      <c r="P65" s="47"/>
      <c r="Q65" s="47"/>
      <c r="R65" s="47"/>
      <c r="S65" s="47"/>
      <c r="T65" s="47"/>
      <c r="U65" s="47"/>
      <c r="V65" s="47"/>
      <c r="W65" s="47"/>
      <c r="X65" s="47"/>
      <c r="Y65" s="47"/>
      <c r="Z65" s="47"/>
    </row>
    <row r="66" spans="1:26" ht="12" customHeight="1">
      <c r="A66" s="129"/>
      <c r="B66" s="89"/>
      <c r="C66" s="79"/>
      <c r="D66" s="140"/>
      <c r="E66" s="91"/>
      <c r="F66" s="82" t="str">
        <f t="shared" si="2"/>
        <v/>
      </c>
      <c r="G66" s="92"/>
      <c r="H66" s="132"/>
      <c r="I66" s="82" t="str">
        <f t="shared" si="3"/>
        <v/>
      </c>
      <c r="J66" s="92"/>
      <c r="K66" s="132"/>
      <c r="L66" s="82" t="str">
        <f t="shared" si="4"/>
        <v/>
      </c>
      <c r="M66" s="133" t="str">
        <f t="shared" si="5"/>
        <v/>
      </c>
      <c r="N66" s="134"/>
      <c r="O66" s="47"/>
      <c r="P66" s="47"/>
      <c r="Q66" s="47"/>
      <c r="R66" s="47"/>
      <c r="S66" s="47"/>
      <c r="T66" s="47"/>
      <c r="U66" s="47"/>
      <c r="V66" s="47"/>
      <c r="W66" s="47"/>
      <c r="X66" s="47"/>
      <c r="Y66" s="47"/>
      <c r="Z66" s="47"/>
    </row>
    <row r="67" spans="1:26" ht="12" customHeight="1">
      <c r="A67" s="129"/>
      <c r="B67" s="89"/>
      <c r="C67" s="79"/>
      <c r="D67" s="140"/>
      <c r="E67" s="91"/>
      <c r="F67" s="82" t="str">
        <f t="shared" si="2"/>
        <v/>
      </c>
      <c r="G67" s="92"/>
      <c r="H67" s="132"/>
      <c r="I67" s="82" t="str">
        <f t="shared" si="3"/>
        <v/>
      </c>
      <c r="J67" s="92"/>
      <c r="K67" s="132"/>
      <c r="L67" s="82" t="str">
        <f t="shared" si="4"/>
        <v/>
      </c>
      <c r="M67" s="133" t="str">
        <f t="shared" si="5"/>
        <v/>
      </c>
      <c r="N67" s="134"/>
      <c r="O67" s="47"/>
      <c r="P67" s="47"/>
      <c r="Q67" s="47"/>
      <c r="R67" s="47"/>
      <c r="S67" s="47"/>
      <c r="T67" s="47"/>
      <c r="U67" s="47"/>
      <c r="V67" s="47"/>
      <c r="W67" s="47"/>
      <c r="X67" s="47"/>
      <c r="Y67" s="47"/>
      <c r="Z67" s="47"/>
    </row>
    <row r="68" spans="1:26" ht="12" customHeight="1">
      <c r="A68" s="129"/>
      <c r="B68" s="89"/>
      <c r="C68" s="97"/>
      <c r="D68" s="140"/>
      <c r="E68" s="101"/>
      <c r="F68" s="102" t="str">
        <f t="shared" si="2"/>
        <v/>
      </c>
      <c r="G68" s="135"/>
      <c r="H68" s="136"/>
      <c r="I68" s="102" t="str">
        <f t="shared" si="3"/>
        <v/>
      </c>
      <c r="J68" s="135"/>
      <c r="K68" s="136"/>
      <c r="L68" s="102" t="str">
        <f t="shared" si="4"/>
        <v/>
      </c>
      <c r="M68" s="137" t="str">
        <f t="shared" si="5"/>
        <v/>
      </c>
      <c r="N68" s="138"/>
      <c r="O68" s="47"/>
      <c r="P68" s="47"/>
      <c r="Q68" s="47"/>
      <c r="R68" s="47"/>
      <c r="S68" s="47"/>
      <c r="T68" s="47"/>
      <c r="U68" s="47"/>
      <c r="V68" s="47"/>
      <c r="W68" s="47"/>
      <c r="X68" s="47"/>
      <c r="Y68" s="47"/>
      <c r="Z68" s="47"/>
    </row>
    <row r="69" spans="1:26" ht="12" customHeight="1">
      <c r="A69" s="121" t="s">
        <v>189</v>
      </c>
      <c r="B69" s="78">
        <f>SUM(M69:M73)</f>
        <v>360000</v>
      </c>
      <c r="C69" s="79" t="s">
        <v>167</v>
      </c>
      <c r="D69" s="139" t="s">
        <v>190</v>
      </c>
      <c r="E69" s="81">
        <v>20000</v>
      </c>
      <c r="F69" s="100" t="str">
        <f t="shared" si="2"/>
        <v>×</v>
      </c>
      <c r="G69" s="83">
        <v>1</v>
      </c>
      <c r="H69" s="124" t="s">
        <v>191</v>
      </c>
      <c r="I69" s="100" t="str">
        <f t="shared" si="3"/>
        <v>×</v>
      </c>
      <c r="J69" s="83">
        <v>8</v>
      </c>
      <c r="K69" s="124" t="s">
        <v>169</v>
      </c>
      <c r="L69" s="100" t="str">
        <f t="shared" si="4"/>
        <v>＝</v>
      </c>
      <c r="M69" s="125">
        <f t="shared" si="5"/>
        <v>160000</v>
      </c>
      <c r="N69" s="126"/>
      <c r="O69" s="47"/>
      <c r="P69" s="47"/>
      <c r="Q69" s="47"/>
      <c r="R69" s="47"/>
      <c r="S69" s="47"/>
      <c r="T69" s="47"/>
      <c r="U69" s="47"/>
      <c r="V69" s="47"/>
      <c r="W69" s="47"/>
      <c r="X69" s="47"/>
      <c r="Y69" s="47"/>
      <c r="Z69" s="47"/>
    </row>
    <row r="70" spans="1:26" ht="12" customHeight="1">
      <c r="A70" s="129"/>
      <c r="B70" s="89"/>
      <c r="C70" s="79" t="s">
        <v>170</v>
      </c>
      <c r="D70" s="140" t="s">
        <v>192</v>
      </c>
      <c r="E70" s="91">
        <v>200000</v>
      </c>
      <c r="F70" s="82" t="str">
        <f t="shared" si="2"/>
        <v>×</v>
      </c>
      <c r="G70" s="92">
        <v>1</v>
      </c>
      <c r="H70" s="132" t="s">
        <v>191</v>
      </c>
      <c r="I70" s="82" t="str">
        <f t="shared" si="3"/>
        <v>×</v>
      </c>
      <c r="J70" s="92">
        <v>1</v>
      </c>
      <c r="K70" s="132" t="s">
        <v>169</v>
      </c>
      <c r="L70" s="82" t="str">
        <f t="shared" si="4"/>
        <v>＝</v>
      </c>
      <c r="M70" s="133">
        <f t="shared" si="5"/>
        <v>200000</v>
      </c>
      <c r="N70" s="134"/>
      <c r="O70" s="47"/>
      <c r="P70" s="47"/>
      <c r="Q70" s="47"/>
      <c r="R70" s="47"/>
      <c r="S70" s="47"/>
      <c r="T70" s="47"/>
      <c r="U70" s="47"/>
      <c r="V70" s="47"/>
      <c r="W70" s="47"/>
      <c r="X70" s="47"/>
      <c r="Y70" s="47"/>
      <c r="Z70" s="47"/>
    </row>
    <row r="71" spans="1:26" ht="12" customHeight="1">
      <c r="A71" s="129"/>
      <c r="B71" s="89"/>
      <c r="C71" s="79"/>
      <c r="D71" s="140"/>
      <c r="E71" s="91"/>
      <c r="F71" s="82" t="str">
        <f t="shared" si="2"/>
        <v/>
      </c>
      <c r="G71" s="92"/>
      <c r="H71" s="132"/>
      <c r="I71" s="82" t="str">
        <f t="shared" si="3"/>
        <v/>
      </c>
      <c r="J71" s="92"/>
      <c r="K71" s="132"/>
      <c r="L71" s="82" t="str">
        <f t="shared" si="4"/>
        <v/>
      </c>
      <c r="M71" s="133" t="str">
        <f t="shared" si="5"/>
        <v/>
      </c>
      <c r="N71" s="134"/>
      <c r="O71" s="47"/>
      <c r="P71" s="47"/>
      <c r="Q71" s="47"/>
      <c r="R71" s="47"/>
      <c r="S71" s="47"/>
      <c r="T71" s="47"/>
      <c r="U71" s="47"/>
      <c r="V71" s="47"/>
      <c r="W71" s="47"/>
      <c r="X71" s="47"/>
      <c r="Y71" s="47"/>
      <c r="Z71" s="47"/>
    </row>
    <row r="72" spans="1:26" ht="12" customHeight="1">
      <c r="A72" s="129"/>
      <c r="B72" s="89"/>
      <c r="C72" s="79"/>
      <c r="D72" s="140"/>
      <c r="E72" s="91"/>
      <c r="F72" s="82" t="str">
        <f t="shared" si="2"/>
        <v/>
      </c>
      <c r="G72" s="92"/>
      <c r="H72" s="132"/>
      <c r="I72" s="82" t="str">
        <f t="shared" si="3"/>
        <v/>
      </c>
      <c r="J72" s="92"/>
      <c r="K72" s="132"/>
      <c r="L72" s="82" t="str">
        <f t="shared" si="4"/>
        <v/>
      </c>
      <c r="M72" s="133" t="str">
        <f t="shared" si="5"/>
        <v/>
      </c>
      <c r="N72" s="134"/>
      <c r="O72" s="47"/>
      <c r="P72" s="47"/>
      <c r="Q72" s="47"/>
      <c r="R72" s="47"/>
      <c r="S72" s="47"/>
      <c r="T72" s="47"/>
      <c r="U72" s="47"/>
      <c r="V72" s="47"/>
      <c r="W72" s="47"/>
      <c r="X72" s="47"/>
      <c r="Y72" s="47"/>
      <c r="Z72" s="47"/>
    </row>
    <row r="73" spans="1:26" ht="12" customHeight="1">
      <c r="A73" s="141"/>
      <c r="B73" s="89"/>
      <c r="C73" s="97"/>
      <c r="D73" s="142"/>
      <c r="E73" s="101"/>
      <c r="F73" s="102" t="str">
        <f t="shared" si="2"/>
        <v/>
      </c>
      <c r="G73" s="135"/>
      <c r="H73" s="136"/>
      <c r="I73" s="102" t="str">
        <f t="shared" si="3"/>
        <v/>
      </c>
      <c r="J73" s="135"/>
      <c r="K73" s="136"/>
      <c r="L73" s="102" t="str">
        <f t="shared" si="4"/>
        <v/>
      </c>
      <c r="M73" s="137" t="str">
        <f t="shared" si="5"/>
        <v/>
      </c>
      <c r="N73" s="138"/>
      <c r="O73" s="47"/>
      <c r="P73" s="47"/>
      <c r="Q73" s="47"/>
      <c r="R73" s="47"/>
      <c r="S73" s="47"/>
      <c r="T73" s="47"/>
      <c r="U73" s="47"/>
      <c r="V73" s="47"/>
      <c r="W73" s="47"/>
      <c r="X73" s="47"/>
      <c r="Y73" s="47"/>
      <c r="Z73" s="47"/>
    </row>
    <row r="74" spans="1:26" ht="12" customHeight="1">
      <c r="A74" s="143" t="s">
        <v>193</v>
      </c>
      <c r="B74" s="78">
        <f>SUM(M74:M78)</f>
        <v>20000</v>
      </c>
      <c r="C74" s="79" t="s">
        <v>167</v>
      </c>
      <c r="D74" s="139" t="s">
        <v>194</v>
      </c>
      <c r="E74" s="81">
        <v>10000</v>
      </c>
      <c r="F74" s="100" t="str">
        <f t="shared" si="2"/>
        <v>×</v>
      </c>
      <c r="G74" s="83">
        <v>1</v>
      </c>
      <c r="H74" s="124" t="s">
        <v>187</v>
      </c>
      <c r="I74" s="100" t="str">
        <f t="shared" si="3"/>
        <v>×</v>
      </c>
      <c r="J74" s="83">
        <v>1</v>
      </c>
      <c r="K74" s="124" t="s">
        <v>169</v>
      </c>
      <c r="L74" s="100" t="str">
        <f t="shared" si="4"/>
        <v>＝</v>
      </c>
      <c r="M74" s="125">
        <f t="shared" si="5"/>
        <v>10000</v>
      </c>
      <c r="N74" s="126"/>
      <c r="O74" s="47"/>
      <c r="P74" s="47"/>
      <c r="Q74" s="47"/>
      <c r="R74" s="47"/>
      <c r="S74" s="47"/>
      <c r="T74" s="47"/>
      <c r="U74" s="47"/>
      <c r="V74" s="47"/>
      <c r="W74" s="47"/>
      <c r="X74" s="47"/>
      <c r="Y74" s="47"/>
      <c r="Z74" s="47"/>
    </row>
    <row r="75" spans="1:26" ht="12" customHeight="1">
      <c r="A75" s="129"/>
      <c r="B75" s="89"/>
      <c r="C75" s="79" t="s">
        <v>170</v>
      </c>
      <c r="D75" s="140" t="s">
        <v>195</v>
      </c>
      <c r="E75" s="91">
        <v>10000</v>
      </c>
      <c r="F75" s="82" t="str">
        <f t="shared" si="2"/>
        <v>×</v>
      </c>
      <c r="G75" s="92">
        <v>1</v>
      </c>
      <c r="H75" s="132" t="s">
        <v>187</v>
      </c>
      <c r="I75" s="82" t="str">
        <f t="shared" si="3"/>
        <v>×</v>
      </c>
      <c r="J75" s="92">
        <v>1</v>
      </c>
      <c r="K75" s="132" t="s">
        <v>169</v>
      </c>
      <c r="L75" s="82" t="str">
        <f t="shared" si="4"/>
        <v>＝</v>
      </c>
      <c r="M75" s="133">
        <f t="shared" si="5"/>
        <v>10000</v>
      </c>
      <c r="N75" s="134"/>
      <c r="O75" s="47"/>
      <c r="P75" s="47"/>
      <c r="Q75" s="47"/>
      <c r="R75" s="47"/>
      <c r="S75" s="47"/>
      <c r="T75" s="47"/>
      <c r="U75" s="47"/>
      <c r="V75" s="47"/>
      <c r="W75" s="47"/>
      <c r="X75" s="47"/>
      <c r="Y75" s="47"/>
      <c r="Z75" s="47"/>
    </row>
    <row r="76" spans="1:26" ht="12" customHeight="1">
      <c r="A76" s="129"/>
      <c r="B76" s="89"/>
      <c r="C76" s="79"/>
      <c r="D76" s="140"/>
      <c r="E76" s="91"/>
      <c r="F76" s="82" t="str">
        <f t="shared" si="2"/>
        <v/>
      </c>
      <c r="G76" s="92"/>
      <c r="H76" s="132"/>
      <c r="I76" s="82" t="str">
        <f t="shared" si="3"/>
        <v/>
      </c>
      <c r="J76" s="92"/>
      <c r="K76" s="132"/>
      <c r="L76" s="82" t="str">
        <f t="shared" si="4"/>
        <v/>
      </c>
      <c r="M76" s="133" t="str">
        <f t="shared" si="5"/>
        <v/>
      </c>
      <c r="N76" s="134"/>
      <c r="O76" s="47"/>
      <c r="P76" s="47"/>
      <c r="Q76" s="47"/>
      <c r="R76" s="47"/>
      <c r="S76" s="47"/>
      <c r="T76" s="47"/>
      <c r="U76" s="47"/>
      <c r="V76" s="47"/>
      <c r="W76" s="47"/>
      <c r="X76" s="47"/>
      <c r="Y76" s="47"/>
      <c r="Z76" s="47"/>
    </row>
    <row r="77" spans="1:26" ht="12" customHeight="1">
      <c r="A77" s="129"/>
      <c r="B77" s="89"/>
      <c r="C77" s="79"/>
      <c r="D77" s="140"/>
      <c r="E77" s="91"/>
      <c r="F77" s="82" t="str">
        <f t="shared" si="2"/>
        <v/>
      </c>
      <c r="G77" s="92"/>
      <c r="H77" s="132"/>
      <c r="I77" s="82" t="str">
        <f t="shared" si="3"/>
        <v/>
      </c>
      <c r="J77" s="92"/>
      <c r="K77" s="132"/>
      <c r="L77" s="82" t="str">
        <f t="shared" si="4"/>
        <v/>
      </c>
      <c r="M77" s="133" t="str">
        <f t="shared" si="5"/>
        <v/>
      </c>
      <c r="N77" s="134"/>
      <c r="O77" s="47"/>
      <c r="P77" s="47"/>
      <c r="Q77" s="47"/>
      <c r="R77" s="47"/>
      <c r="S77" s="47"/>
      <c r="T77" s="47"/>
      <c r="U77" s="47"/>
      <c r="V77" s="47"/>
      <c r="W77" s="47"/>
      <c r="X77" s="47"/>
      <c r="Y77" s="47"/>
      <c r="Z77" s="47"/>
    </row>
    <row r="78" spans="1:26" ht="12" customHeight="1">
      <c r="A78" s="129"/>
      <c r="B78" s="89"/>
      <c r="C78" s="97"/>
      <c r="D78" s="142"/>
      <c r="E78" s="101"/>
      <c r="F78" s="102" t="str">
        <f t="shared" si="2"/>
        <v/>
      </c>
      <c r="G78" s="135"/>
      <c r="H78" s="136"/>
      <c r="I78" s="102" t="str">
        <f t="shared" si="3"/>
        <v/>
      </c>
      <c r="J78" s="135"/>
      <c r="K78" s="136"/>
      <c r="L78" s="102" t="str">
        <f t="shared" si="4"/>
        <v/>
      </c>
      <c r="M78" s="137" t="str">
        <f t="shared" si="5"/>
        <v/>
      </c>
      <c r="N78" s="138"/>
      <c r="O78" s="47"/>
      <c r="P78" s="47"/>
      <c r="Q78" s="47"/>
      <c r="R78" s="47"/>
      <c r="S78" s="47"/>
      <c r="T78" s="47"/>
      <c r="U78" s="47"/>
      <c r="V78" s="47"/>
      <c r="W78" s="47"/>
      <c r="X78" s="47"/>
      <c r="Y78" s="47"/>
      <c r="Z78" s="47"/>
    </row>
    <row r="79" spans="1:26" ht="12" customHeight="1">
      <c r="A79" s="121" t="s">
        <v>196</v>
      </c>
      <c r="B79" s="78">
        <f>SUM(M79:M83)</f>
        <v>100000</v>
      </c>
      <c r="C79" s="79" t="s">
        <v>197</v>
      </c>
      <c r="D79" s="139" t="s">
        <v>198</v>
      </c>
      <c r="E79" s="81">
        <v>100000</v>
      </c>
      <c r="F79" s="100" t="str">
        <f t="shared" si="2"/>
        <v>×</v>
      </c>
      <c r="G79" s="83">
        <v>1</v>
      </c>
      <c r="H79" s="124" t="s">
        <v>187</v>
      </c>
      <c r="I79" s="100" t="str">
        <f t="shared" si="3"/>
        <v>×</v>
      </c>
      <c r="J79" s="83">
        <v>1</v>
      </c>
      <c r="K79" s="124" t="s">
        <v>169</v>
      </c>
      <c r="L79" s="100" t="str">
        <f t="shared" si="4"/>
        <v>＝</v>
      </c>
      <c r="M79" s="125">
        <f t="shared" si="5"/>
        <v>100000</v>
      </c>
      <c r="N79" s="126"/>
      <c r="O79" s="47"/>
      <c r="P79" s="47"/>
      <c r="Q79" s="47"/>
      <c r="R79" s="47"/>
      <c r="S79" s="47"/>
      <c r="T79" s="47"/>
      <c r="U79" s="47"/>
      <c r="V79" s="47"/>
      <c r="W79" s="47"/>
      <c r="X79" s="47"/>
      <c r="Y79" s="47"/>
      <c r="Z79" s="47"/>
    </row>
    <row r="80" spans="1:26" ht="12" customHeight="1">
      <c r="A80" s="129"/>
      <c r="B80" s="89"/>
      <c r="C80" s="79"/>
      <c r="D80" s="140"/>
      <c r="E80" s="91"/>
      <c r="F80" s="82"/>
      <c r="G80" s="92"/>
      <c r="H80" s="132"/>
      <c r="I80" s="82"/>
      <c r="J80" s="92"/>
      <c r="K80" s="132"/>
      <c r="L80" s="82"/>
      <c r="M80" s="133" t="str">
        <f t="shared" si="5"/>
        <v/>
      </c>
      <c r="N80" s="134"/>
      <c r="O80" s="47"/>
      <c r="P80" s="47"/>
      <c r="Q80" s="47"/>
      <c r="R80" s="47"/>
      <c r="S80" s="47"/>
      <c r="T80" s="47"/>
      <c r="U80" s="47"/>
      <c r="V80" s="47"/>
      <c r="W80" s="47"/>
      <c r="X80" s="47"/>
      <c r="Y80" s="47"/>
      <c r="Z80" s="47"/>
    </row>
    <row r="81" spans="1:26" ht="12" customHeight="1">
      <c r="A81" s="129"/>
      <c r="B81" s="89"/>
      <c r="C81" s="79"/>
      <c r="D81" s="140"/>
      <c r="E81" s="91"/>
      <c r="F81" s="82"/>
      <c r="G81" s="92"/>
      <c r="H81" s="132"/>
      <c r="I81" s="82"/>
      <c r="J81" s="92"/>
      <c r="K81" s="132"/>
      <c r="L81" s="82"/>
      <c r="M81" s="133" t="str">
        <f t="shared" si="5"/>
        <v/>
      </c>
      <c r="N81" s="134"/>
      <c r="O81" s="47"/>
      <c r="P81" s="47"/>
      <c r="Q81" s="47"/>
      <c r="R81" s="47"/>
      <c r="S81" s="47"/>
      <c r="T81" s="47"/>
      <c r="U81" s="47"/>
      <c r="V81" s="47"/>
      <c r="W81" s="47"/>
      <c r="X81" s="47"/>
      <c r="Y81" s="47"/>
      <c r="Z81" s="47"/>
    </row>
    <row r="82" spans="1:26" ht="12" customHeight="1">
      <c r="A82" s="129"/>
      <c r="B82" s="89"/>
      <c r="C82" s="79"/>
      <c r="D82" s="140"/>
      <c r="E82" s="91"/>
      <c r="F82" s="82" t="str">
        <f t="shared" ref="F82:F98" si="6">IF(E82="","","×")</f>
        <v/>
      </c>
      <c r="G82" s="92"/>
      <c r="H82" s="132"/>
      <c r="I82" s="82" t="str">
        <f t="shared" ref="I82:I98" si="7">IF(G82="","","×")</f>
        <v/>
      </c>
      <c r="J82" s="92"/>
      <c r="K82" s="132"/>
      <c r="L82" s="82" t="str">
        <f t="shared" ref="L82:L98" si="8">IF(J82="","","＝")</f>
        <v/>
      </c>
      <c r="M82" s="133" t="str">
        <f t="shared" si="5"/>
        <v/>
      </c>
      <c r="N82" s="134"/>
      <c r="O82" s="47"/>
      <c r="P82" s="47"/>
      <c r="Q82" s="47"/>
      <c r="R82" s="47"/>
      <c r="S82" s="47"/>
      <c r="T82" s="47"/>
      <c r="U82" s="47"/>
      <c r="V82" s="47"/>
      <c r="W82" s="47"/>
      <c r="X82" s="47"/>
      <c r="Y82" s="47"/>
      <c r="Z82" s="47"/>
    </row>
    <row r="83" spans="1:26" ht="12" customHeight="1">
      <c r="A83" s="141"/>
      <c r="B83" s="89"/>
      <c r="C83" s="97"/>
      <c r="D83" s="142"/>
      <c r="E83" s="101"/>
      <c r="F83" s="102" t="str">
        <f t="shared" si="6"/>
        <v/>
      </c>
      <c r="G83" s="135"/>
      <c r="H83" s="136"/>
      <c r="I83" s="102" t="str">
        <f t="shared" si="7"/>
        <v/>
      </c>
      <c r="J83" s="135"/>
      <c r="K83" s="136"/>
      <c r="L83" s="102" t="str">
        <f t="shared" si="8"/>
        <v/>
      </c>
      <c r="M83" s="137" t="str">
        <f t="shared" si="5"/>
        <v/>
      </c>
      <c r="N83" s="138"/>
      <c r="O83" s="47"/>
      <c r="P83" s="47"/>
      <c r="Q83" s="47"/>
      <c r="R83" s="47"/>
      <c r="S83" s="47"/>
      <c r="T83" s="47"/>
      <c r="U83" s="47"/>
      <c r="V83" s="47"/>
      <c r="W83" s="47"/>
      <c r="X83" s="47"/>
      <c r="Y83" s="47"/>
      <c r="Z83" s="47"/>
    </row>
    <row r="84" spans="1:26" ht="12" customHeight="1">
      <c r="A84" s="121" t="s">
        <v>199</v>
      </c>
      <c r="B84" s="78">
        <f>SUM(M84:M88)</f>
        <v>18400</v>
      </c>
      <c r="C84" s="79" t="s">
        <v>197</v>
      </c>
      <c r="D84" s="140" t="s">
        <v>200</v>
      </c>
      <c r="E84" s="91">
        <v>92</v>
      </c>
      <c r="F84" s="82" t="str">
        <f t="shared" si="6"/>
        <v>×</v>
      </c>
      <c r="G84" s="92">
        <v>200</v>
      </c>
      <c r="H84" s="132" t="s">
        <v>163</v>
      </c>
      <c r="I84" s="82" t="str">
        <f t="shared" si="7"/>
        <v>×</v>
      </c>
      <c r="J84" s="92">
        <v>1</v>
      </c>
      <c r="K84" s="132" t="s">
        <v>169</v>
      </c>
      <c r="L84" s="82" t="str">
        <f t="shared" si="8"/>
        <v>＝</v>
      </c>
      <c r="M84" s="133">
        <f t="shared" si="5"/>
        <v>18400</v>
      </c>
      <c r="N84" s="134"/>
      <c r="O84" s="47"/>
      <c r="P84" s="47"/>
      <c r="Q84" s="47"/>
      <c r="R84" s="47"/>
      <c r="S84" s="47"/>
      <c r="T84" s="47"/>
      <c r="U84" s="47"/>
      <c r="V84" s="47"/>
      <c r="W84" s="47"/>
      <c r="X84" s="47"/>
      <c r="Y84" s="47"/>
      <c r="Z84" s="47"/>
    </row>
    <row r="85" spans="1:26" ht="12" customHeight="1">
      <c r="A85" s="129"/>
      <c r="B85" s="89"/>
      <c r="C85" s="79"/>
      <c r="D85" s="140"/>
      <c r="E85" s="91"/>
      <c r="F85" s="82" t="str">
        <f t="shared" si="6"/>
        <v/>
      </c>
      <c r="G85" s="92"/>
      <c r="H85" s="132"/>
      <c r="I85" s="82" t="str">
        <f t="shared" si="7"/>
        <v/>
      </c>
      <c r="J85" s="92"/>
      <c r="K85" s="132"/>
      <c r="L85" s="82" t="str">
        <f t="shared" si="8"/>
        <v/>
      </c>
      <c r="M85" s="133" t="str">
        <f t="shared" si="5"/>
        <v/>
      </c>
      <c r="N85" s="134"/>
      <c r="O85" s="47"/>
      <c r="P85" s="47"/>
      <c r="Q85" s="47"/>
      <c r="R85" s="47"/>
      <c r="S85" s="47"/>
      <c r="T85" s="47"/>
      <c r="U85" s="47"/>
      <c r="V85" s="47"/>
      <c r="W85" s="47"/>
      <c r="X85" s="47"/>
      <c r="Y85" s="47"/>
      <c r="Z85" s="47"/>
    </row>
    <row r="86" spans="1:26" ht="12" customHeight="1">
      <c r="A86" s="129"/>
      <c r="B86" s="89"/>
      <c r="C86" s="79"/>
      <c r="D86" s="140"/>
      <c r="E86" s="91"/>
      <c r="F86" s="82" t="str">
        <f t="shared" si="6"/>
        <v/>
      </c>
      <c r="G86" s="92"/>
      <c r="H86" s="132"/>
      <c r="I86" s="82" t="str">
        <f t="shared" si="7"/>
        <v/>
      </c>
      <c r="J86" s="92"/>
      <c r="K86" s="132"/>
      <c r="L86" s="82" t="str">
        <f t="shared" si="8"/>
        <v/>
      </c>
      <c r="M86" s="133" t="str">
        <f t="shared" si="5"/>
        <v/>
      </c>
      <c r="N86" s="134"/>
      <c r="O86" s="47"/>
      <c r="P86" s="47"/>
      <c r="Q86" s="47"/>
      <c r="R86" s="47"/>
      <c r="S86" s="47"/>
      <c r="T86" s="47"/>
      <c r="U86" s="47"/>
      <c r="V86" s="47"/>
      <c r="W86" s="47"/>
      <c r="X86" s="47"/>
      <c r="Y86" s="47"/>
      <c r="Z86" s="47"/>
    </row>
    <row r="87" spans="1:26" ht="12" customHeight="1">
      <c r="A87" s="129"/>
      <c r="B87" s="89"/>
      <c r="C87" s="79"/>
      <c r="D87" s="140"/>
      <c r="E87" s="91"/>
      <c r="F87" s="82" t="str">
        <f t="shared" si="6"/>
        <v/>
      </c>
      <c r="G87" s="92"/>
      <c r="H87" s="132"/>
      <c r="I87" s="82" t="str">
        <f t="shared" si="7"/>
        <v/>
      </c>
      <c r="J87" s="92"/>
      <c r="K87" s="132"/>
      <c r="L87" s="82" t="str">
        <f t="shared" si="8"/>
        <v/>
      </c>
      <c r="M87" s="133" t="str">
        <f t="shared" si="5"/>
        <v/>
      </c>
      <c r="N87" s="134"/>
      <c r="O87" s="47"/>
      <c r="P87" s="47"/>
      <c r="Q87" s="47"/>
      <c r="R87" s="47"/>
      <c r="S87" s="47"/>
      <c r="T87" s="47"/>
      <c r="U87" s="47"/>
      <c r="V87" s="47"/>
      <c r="W87" s="47"/>
      <c r="X87" s="47"/>
      <c r="Y87" s="47"/>
      <c r="Z87" s="47"/>
    </row>
    <row r="88" spans="1:26" ht="12" customHeight="1">
      <c r="A88" s="141"/>
      <c r="B88" s="89"/>
      <c r="C88" s="97"/>
      <c r="D88" s="140"/>
      <c r="E88" s="91"/>
      <c r="F88" s="82" t="str">
        <f t="shared" si="6"/>
        <v/>
      </c>
      <c r="G88" s="92"/>
      <c r="H88" s="132"/>
      <c r="I88" s="82" t="str">
        <f t="shared" si="7"/>
        <v/>
      </c>
      <c r="J88" s="92"/>
      <c r="K88" s="132"/>
      <c r="L88" s="82" t="str">
        <f t="shared" si="8"/>
        <v/>
      </c>
      <c r="M88" s="133" t="str">
        <f t="shared" si="5"/>
        <v/>
      </c>
      <c r="N88" s="134"/>
      <c r="O88" s="47"/>
      <c r="P88" s="47"/>
      <c r="Q88" s="47"/>
      <c r="R88" s="47"/>
      <c r="S88" s="47"/>
      <c r="T88" s="47"/>
      <c r="U88" s="47"/>
      <c r="V88" s="47"/>
      <c r="W88" s="47"/>
      <c r="X88" s="47"/>
      <c r="Y88" s="47"/>
      <c r="Z88" s="47"/>
    </row>
    <row r="89" spans="1:26" ht="12" customHeight="1">
      <c r="A89" s="121" t="s">
        <v>201</v>
      </c>
      <c r="B89" s="78">
        <f>SUM(M89:M93)</f>
        <v>10000</v>
      </c>
      <c r="C89" s="79" t="s">
        <v>197</v>
      </c>
      <c r="D89" s="139" t="s">
        <v>202</v>
      </c>
      <c r="E89" s="81">
        <v>10000</v>
      </c>
      <c r="F89" s="100" t="str">
        <f t="shared" si="6"/>
        <v>×</v>
      </c>
      <c r="G89" s="83">
        <v>1</v>
      </c>
      <c r="H89" s="124" t="s">
        <v>187</v>
      </c>
      <c r="I89" s="100" t="str">
        <f t="shared" si="7"/>
        <v>×</v>
      </c>
      <c r="J89" s="83">
        <v>1</v>
      </c>
      <c r="K89" s="124" t="s">
        <v>169</v>
      </c>
      <c r="L89" s="100" t="str">
        <f t="shared" si="8"/>
        <v>＝</v>
      </c>
      <c r="M89" s="125">
        <f t="shared" si="5"/>
        <v>10000</v>
      </c>
      <c r="N89" s="126"/>
      <c r="O89" s="47"/>
      <c r="P89" s="47"/>
      <c r="Q89" s="47"/>
      <c r="R89" s="47"/>
      <c r="S89" s="47"/>
      <c r="T89" s="47"/>
      <c r="U89" s="47"/>
      <c r="V89" s="47"/>
      <c r="W89" s="47"/>
      <c r="X89" s="47"/>
      <c r="Y89" s="47"/>
      <c r="Z89" s="47"/>
    </row>
    <row r="90" spans="1:26" ht="12" customHeight="1">
      <c r="A90" s="129"/>
      <c r="B90" s="89"/>
      <c r="C90" s="79"/>
      <c r="D90" s="140"/>
      <c r="E90" s="91"/>
      <c r="F90" s="82" t="str">
        <f t="shared" si="6"/>
        <v/>
      </c>
      <c r="G90" s="92"/>
      <c r="H90" s="132"/>
      <c r="I90" s="82" t="str">
        <f t="shared" si="7"/>
        <v/>
      </c>
      <c r="J90" s="92"/>
      <c r="K90" s="132"/>
      <c r="L90" s="82" t="str">
        <f t="shared" si="8"/>
        <v/>
      </c>
      <c r="M90" s="133" t="str">
        <f t="shared" si="5"/>
        <v/>
      </c>
      <c r="N90" s="134"/>
      <c r="O90" s="47"/>
      <c r="P90" s="47"/>
      <c r="Q90" s="47"/>
      <c r="R90" s="47"/>
      <c r="S90" s="47"/>
      <c r="T90" s="47"/>
      <c r="U90" s="47"/>
      <c r="V90" s="47"/>
      <c r="W90" s="47"/>
      <c r="X90" s="47"/>
      <c r="Y90" s="47"/>
      <c r="Z90" s="47"/>
    </row>
    <row r="91" spans="1:26" ht="12" customHeight="1">
      <c r="A91" s="129"/>
      <c r="B91" s="89"/>
      <c r="C91" s="79"/>
      <c r="D91" s="140"/>
      <c r="E91" s="91"/>
      <c r="F91" s="82" t="str">
        <f t="shared" si="6"/>
        <v/>
      </c>
      <c r="G91" s="92"/>
      <c r="H91" s="132"/>
      <c r="I91" s="82" t="str">
        <f t="shared" si="7"/>
        <v/>
      </c>
      <c r="J91" s="92"/>
      <c r="K91" s="132"/>
      <c r="L91" s="82" t="str">
        <f t="shared" si="8"/>
        <v/>
      </c>
      <c r="M91" s="133" t="str">
        <f t="shared" si="5"/>
        <v/>
      </c>
      <c r="N91" s="134"/>
      <c r="O91" s="47"/>
      <c r="P91" s="47"/>
      <c r="Q91" s="47"/>
      <c r="R91" s="47"/>
      <c r="S91" s="47"/>
      <c r="T91" s="47"/>
      <c r="U91" s="47"/>
      <c r="V91" s="47"/>
      <c r="W91" s="47"/>
      <c r="X91" s="47"/>
      <c r="Y91" s="47"/>
      <c r="Z91" s="47"/>
    </row>
    <row r="92" spans="1:26" ht="12" customHeight="1">
      <c r="A92" s="129"/>
      <c r="B92" s="89"/>
      <c r="C92" s="79"/>
      <c r="D92" s="140"/>
      <c r="E92" s="91"/>
      <c r="F92" s="82" t="str">
        <f t="shared" si="6"/>
        <v/>
      </c>
      <c r="G92" s="92"/>
      <c r="H92" s="132"/>
      <c r="I92" s="82" t="str">
        <f t="shared" si="7"/>
        <v/>
      </c>
      <c r="J92" s="92"/>
      <c r="K92" s="132"/>
      <c r="L92" s="82" t="str">
        <f t="shared" si="8"/>
        <v/>
      </c>
      <c r="M92" s="133" t="str">
        <f t="shared" si="5"/>
        <v/>
      </c>
      <c r="N92" s="134"/>
      <c r="O92" s="47"/>
      <c r="P92" s="47"/>
      <c r="Q92" s="47"/>
      <c r="R92" s="47"/>
      <c r="S92" s="47"/>
      <c r="T92" s="47"/>
      <c r="U92" s="47"/>
      <c r="V92" s="47"/>
      <c r="W92" s="47"/>
      <c r="X92" s="47"/>
      <c r="Y92" s="47"/>
      <c r="Z92" s="47"/>
    </row>
    <row r="93" spans="1:26" ht="12" customHeight="1">
      <c r="A93" s="141"/>
      <c r="B93" s="89"/>
      <c r="C93" s="97"/>
      <c r="D93" s="142"/>
      <c r="E93" s="101"/>
      <c r="F93" s="102" t="str">
        <f t="shared" si="6"/>
        <v/>
      </c>
      <c r="G93" s="135"/>
      <c r="H93" s="136"/>
      <c r="I93" s="102" t="str">
        <f t="shared" si="7"/>
        <v/>
      </c>
      <c r="J93" s="135"/>
      <c r="K93" s="136"/>
      <c r="L93" s="102" t="str">
        <f t="shared" si="8"/>
        <v/>
      </c>
      <c r="M93" s="137" t="str">
        <f t="shared" si="5"/>
        <v/>
      </c>
      <c r="N93" s="138"/>
      <c r="O93" s="47"/>
      <c r="P93" s="47"/>
      <c r="Q93" s="47"/>
      <c r="R93" s="47"/>
      <c r="S93" s="47"/>
      <c r="T93" s="47"/>
      <c r="U93" s="47"/>
      <c r="V93" s="47"/>
      <c r="W93" s="47"/>
      <c r="X93" s="47"/>
      <c r="Y93" s="47"/>
      <c r="Z93" s="47"/>
    </row>
    <row r="94" spans="1:26" ht="54" customHeight="1">
      <c r="A94" s="121" t="s">
        <v>203</v>
      </c>
      <c r="B94" s="78">
        <f>SUM(M94:M98)</f>
        <v>510000</v>
      </c>
      <c r="C94" s="144" t="s">
        <v>197</v>
      </c>
      <c r="D94" s="139" t="s">
        <v>204</v>
      </c>
      <c r="E94" s="81">
        <v>300000</v>
      </c>
      <c r="F94" s="100" t="str">
        <f t="shared" si="6"/>
        <v>×</v>
      </c>
      <c r="G94" s="83">
        <v>12</v>
      </c>
      <c r="H94" s="124" t="s">
        <v>205</v>
      </c>
      <c r="I94" s="100" t="str">
        <f t="shared" si="7"/>
        <v>×</v>
      </c>
      <c r="J94" s="83">
        <v>0.1</v>
      </c>
      <c r="K94" s="124" t="s">
        <v>206</v>
      </c>
      <c r="L94" s="100" t="str">
        <f t="shared" si="8"/>
        <v>＝</v>
      </c>
      <c r="M94" s="125">
        <f t="shared" si="5"/>
        <v>360000</v>
      </c>
      <c r="N94" s="126" t="s">
        <v>207</v>
      </c>
      <c r="O94" s="47"/>
      <c r="P94" s="47"/>
      <c r="Q94" s="47"/>
      <c r="R94" s="47"/>
      <c r="S94" s="47"/>
      <c r="T94" s="47"/>
      <c r="U94" s="47"/>
      <c r="V94" s="47"/>
      <c r="W94" s="47"/>
      <c r="X94" s="47"/>
      <c r="Y94" s="47"/>
      <c r="Z94" s="47"/>
    </row>
    <row r="95" spans="1:26" ht="12" customHeight="1">
      <c r="A95" s="129"/>
      <c r="B95" s="89"/>
      <c r="C95" s="79" t="s">
        <v>170</v>
      </c>
      <c r="D95" s="140" t="s">
        <v>208</v>
      </c>
      <c r="E95" s="91">
        <v>300000</v>
      </c>
      <c r="F95" s="82" t="str">
        <f t="shared" si="6"/>
        <v>×</v>
      </c>
      <c r="G95" s="92">
        <v>1</v>
      </c>
      <c r="H95" s="132" t="s">
        <v>205</v>
      </c>
      <c r="I95" s="82" t="str">
        <f t="shared" si="7"/>
        <v>×</v>
      </c>
      <c r="J95" s="92">
        <v>0.5</v>
      </c>
      <c r="K95" s="132" t="s">
        <v>206</v>
      </c>
      <c r="L95" s="82" t="str">
        <f t="shared" si="8"/>
        <v>＝</v>
      </c>
      <c r="M95" s="133">
        <f t="shared" si="5"/>
        <v>150000</v>
      </c>
      <c r="N95" s="134" t="s">
        <v>209</v>
      </c>
      <c r="O95" s="47"/>
      <c r="P95" s="47"/>
      <c r="Q95" s="47"/>
      <c r="R95" s="47"/>
      <c r="S95" s="47"/>
      <c r="T95" s="47"/>
      <c r="U95" s="47"/>
      <c r="V95" s="47"/>
      <c r="W95" s="47"/>
      <c r="X95" s="47"/>
      <c r="Y95" s="47"/>
      <c r="Z95" s="47"/>
    </row>
    <row r="96" spans="1:26" ht="12" customHeight="1">
      <c r="A96" s="129"/>
      <c r="B96" s="89"/>
      <c r="C96" s="79"/>
      <c r="D96" s="140"/>
      <c r="E96" s="91"/>
      <c r="F96" s="82" t="str">
        <f t="shared" si="6"/>
        <v/>
      </c>
      <c r="G96" s="92"/>
      <c r="H96" s="132"/>
      <c r="I96" s="82" t="str">
        <f t="shared" si="7"/>
        <v/>
      </c>
      <c r="J96" s="92"/>
      <c r="K96" s="132"/>
      <c r="L96" s="82" t="str">
        <f t="shared" si="8"/>
        <v/>
      </c>
      <c r="M96" s="133" t="str">
        <f t="shared" si="5"/>
        <v/>
      </c>
      <c r="N96" s="134"/>
      <c r="O96" s="47"/>
      <c r="P96" s="47"/>
      <c r="Q96" s="47"/>
      <c r="R96" s="47"/>
      <c r="S96" s="47"/>
      <c r="T96" s="47"/>
      <c r="U96" s="47"/>
      <c r="V96" s="47"/>
      <c r="W96" s="47"/>
      <c r="X96" s="47"/>
      <c r="Y96" s="47"/>
      <c r="Z96" s="47"/>
    </row>
    <row r="97" spans="1:26" ht="12" customHeight="1">
      <c r="A97" s="129"/>
      <c r="B97" s="89"/>
      <c r="C97" s="79"/>
      <c r="D97" s="140"/>
      <c r="E97" s="91"/>
      <c r="F97" s="82" t="str">
        <f t="shared" si="6"/>
        <v/>
      </c>
      <c r="G97" s="92"/>
      <c r="H97" s="132"/>
      <c r="I97" s="82" t="str">
        <f t="shared" si="7"/>
        <v/>
      </c>
      <c r="J97" s="92"/>
      <c r="K97" s="132"/>
      <c r="L97" s="82" t="str">
        <f t="shared" si="8"/>
        <v/>
      </c>
      <c r="M97" s="133" t="str">
        <f t="shared" si="5"/>
        <v/>
      </c>
      <c r="N97" s="134"/>
      <c r="O97" s="47"/>
      <c r="P97" s="47"/>
      <c r="Q97" s="47"/>
      <c r="R97" s="47"/>
      <c r="S97" s="47"/>
      <c r="T97" s="47"/>
      <c r="U97" s="47"/>
      <c r="V97" s="47"/>
      <c r="W97" s="47"/>
      <c r="X97" s="47"/>
      <c r="Y97" s="47"/>
      <c r="Z97" s="47"/>
    </row>
    <row r="98" spans="1:26" ht="11.25" customHeight="1">
      <c r="A98" s="141"/>
      <c r="B98" s="89"/>
      <c r="C98" s="97"/>
      <c r="D98" s="142"/>
      <c r="E98" s="101"/>
      <c r="F98" s="102" t="str">
        <f t="shared" si="6"/>
        <v/>
      </c>
      <c r="G98" s="135"/>
      <c r="H98" s="136"/>
      <c r="I98" s="102" t="str">
        <f t="shared" si="7"/>
        <v/>
      </c>
      <c r="J98" s="135"/>
      <c r="K98" s="136"/>
      <c r="L98" s="102" t="str">
        <f t="shared" si="8"/>
        <v/>
      </c>
      <c r="M98" s="137" t="str">
        <f t="shared" si="5"/>
        <v/>
      </c>
      <c r="N98" s="138"/>
      <c r="O98" s="47"/>
      <c r="P98" s="47"/>
      <c r="Q98" s="47"/>
      <c r="R98" s="47"/>
      <c r="S98" s="47"/>
      <c r="T98" s="47"/>
      <c r="U98" s="47"/>
      <c r="V98" s="47"/>
      <c r="W98" s="47"/>
      <c r="X98" s="47"/>
      <c r="Y98" s="47"/>
      <c r="Z98" s="47"/>
    </row>
    <row r="99" spans="1:26" ht="12" customHeight="1">
      <c r="A99" s="195" t="s">
        <v>133</v>
      </c>
      <c r="B99" s="176"/>
      <c r="C99" s="176"/>
      <c r="D99" s="176"/>
      <c r="E99" s="176"/>
      <c r="F99" s="176"/>
      <c r="G99" s="176"/>
      <c r="H99" s="176"/>
      <c r="I99" s="176"/>
      <c r="J99" s="176"/>
      <c r="K99" s="176"/>
      <c r="L99" s="177"/>
      <c r="M99" s="99">
        <f>IF(SUM(M43:M98)=SUM(B43:B98),SUM(M43:M98),"ERROR：費目合計と小計が一致していません")</f>
        <v>2363400</v>
      </c>
      <c r="N99" s="145" t="s">
        <v>104</v>
      </c>
      <c r="O99" s="47"/>
      <c r="P99" s="47"/>
      <c r="Q99" s="47"/>
      <c r="R99" s="47"/>
      <c r="S99" s="47"/>
      <c r="T99" s="47"/>
      <c r="U99" s="47"/>
      <c r="V99" s="47"/>
      <c r="W99" s="47"/>
      <c r="X99" s="47"/>
      <c r="Y99" s="47"/>
      <c r="Z99" s="47"/>
    </row>
    <row r="100" spans="1:26" ht="12.75" customHeight="1">
      <c r="A100" s="109"/>
      <c r="B100" s="196" t="s">
        <v>115</v>
      </c>
      <c r="C100" s="171"/>
      <c r="D100" s="171"/>
      <c r="E100" s="171"/>
      <c r="F100" s="171"/>
      <c r="G100" s="171"/>
      <c r="H100" s="171"/>
      <c r="I100" s="171"/>
      <c r="J100" s="171"/>
      <c r="K100" s="171"/>
      <c r="L100" s="158"/>
      <c r="M100" s="107">
        <f>M101-M99</f>
        <v>6600</v>
      </c>
      <c r="N100" s="108" t="s">
        <v>104</v>
      </c>
      <c r="O100" s="47"/>
      <c r="P100" s="47"/>
      <c r="Q100" s="47"/>
      <c r="R100" s="47"/>
      <c r="S100" s="47"/>
      <c r="T100" s="47"/>
      <c r="U100" s="47"/>
      <c r="V100" s="47"/>
      <c r="W100" s="47"/>
      <c r="X100" s="47"/>
      <c r="Y100" s="47"/>
      <c r="Z100" s="47"/>
    </row>
    <row r="101" spans="1:26" ht="12.75" customHeight="1">
      <c r="A101" s="197" t="s">
        <v>134</v>
      </c>
      <c r="B101" s="171"/>
      <c r="C101" s="171"/>
      <c r="D101" s="171"/>
      <c r="E101" s="171"/>
      <c r="F101" s="171"/>
      <c r="G101" s="171"/>
      <c r="H101" s="171"/>
      <c r="I101" s="171"/>
      <c r="J101" s="171"/>
      <c r="K101" s="171"/>
      <c r="L101" s="158"/>
      <c r="M101" s="110">
        <f>ROUNDUP(M99,-4)</f>
        <v>2370000</v>
      </c>
      <c r="N101" s="111" t="s">
        <v>104</v>
      </c>
      <c r="O101" s="47"/>
      <c r="P101" s="47"/>
      <c r="Q101" s="47"/>
      <c r="R101" s="47"/>
      <c r="S101" s="47"/>
      <c r="T101" s="47"/>
      <c r="U101" s="47"/>
      <c r="V101" s="47"/>
      <c r="W101" s="47"/>
      <c r="X101" s="47"/>
      <c r="Y101" s="47"/>
      <c r="Z101" s="47"/>
    </row>
    <row r="102" spans="1:26" ht="12" customHeight="1">
      <c r="A102" s="47"/>
      <c r="B102" s="47"/>
      <c r="C102" s="47"/>
      <c r="D102" s="47"/>
      <c r="E102" s="47"/>
      <c r="F102" s="48"/>
      <c r="G102" s="47"/>
      <c r="H102" s="47"/>
      <c r="I102" s="47"/>
      <c r="J102" s="47"/>
      <c r="K102" s="47"/>
      <c r="L102" s="48"/>
      <c r="M102" s="47"/>
      <c r="N102" s="47"/>
      <c r="O102" s="47"/>
      <c r="P102" s="47"/>
      <c r="Q102" s="47"/>
      <c r="R102" s="47"/>
      <c r="S102" s="47"/>
      <c r="T102" s="47"/>
      <c r="U102" s="47"/>
      <c r="V102" s="47"/>
      <c r="W102" s="47"/>
      <c r="X102" s="47"/>
      <c r="Y102" s="47"/>
      <c r="Z102" s="47"/>
    </row>
    <row r="103" spans="1:26" ht="12" customHeight="1">
      <c r="A103" s="146" t="s">
        <v>135</v>
      </c>
      <c r="B103" s="50"/>
      <c r="C103" s="50"/>
      <c r="D103" s="50"/>
      <c r="E103" s="50"/>
      <c r="F103" s="113"/>
      <c r="G103" s="50"/>
      <c r="H103" s="50"/>
      <c r="I103" s="50"/>
      <c r="J103" s="50"/>
      <c r="K103" s="50"/>
      <c r="L103" s="113"/>
      <c r="M103" s="47"/>
      <c r="N103" s="47"/>
      <c r="O103" s="47"/>
      <c r="P103" s="47"/>
      <c r="Q103" s="47"/>
      <c r="R103" s="47"/>
      <c r="S103" s="47"/>
      <c r="T103" s="47"/>
      <c r="U103" s="47"/>
      <c r="V103" s="47"/>
      <c r="W103" s="47"/>
      <c r="X103" s="47"/>
      <c r="Y103" s="47"/>
      <c r="Z103" s="47"/>
    </row>
    <row r="104" spans="1:26" ht="108" customHeight="1">
      <c r="A104" s="114" t="s">
        <v>136</v>
      </c>
      <c r="B104" s="114" t="s">
        <v>137</v>
      </c>
      <c r="C104" s="114" t="s">
        <v>112</v>
      </c>
      <c r="D104" s="193" t="s">
        <v>138</v>
      </c>
      <c r="E104" s="171"/>
      <c r="F104" s="158"/>
      <c r="G104" s="193" t="s">
        <v>128</v>
      </c>
      <c r="H104" s="171"/>
      <c r="I104" s="171"/>
      <c r="J104" s="171"/>
      <c r="K104" s="171"/>
      <c r="L104" s="171"/>
      <c r="M104" s="171"/>
      <c r="N104" s="158"/>
      <c r="O104" s="47"/>
      <c r="P104" s="47"/>
      <c r="Q104" s="47"/>
      <c r="R104" s="47"/>
      <c r="S104" s="47"/>
      <c r="T104" s="47"/>
      <c r="U104" s="47"/>
      <c r="V104" s="47"/>
      <c r="W104" s="47"/>
      <c r="X104" s="47"/>
      <c r="Y104" s="47"/>
      <c r="Z104" s="47"/>
    </row>
    <row r="105" spans="1:26" ht="21.75" customHeight="1">
      <c r="A105" s="147">
        <v>43575</v>
      </c>
      <c r="B105" s="148" t="s">
        <v>210</v>
      </c>
      <c r="C105" s="149">
        <v>1</v>
      </c>
      <c r="D105" s="218" t="s">
        <v>153</v>
      </c>
      <c r="E105" s="171"/>
      <c r="F105" s="158"/>
      <c r="G105" s="190" t="s">
        <v>211</v>
      </c>
      <c r="H105" s="171"/>
      <c r="I105" s="171"/>
      <c r="J105" s="171"/>
      <c r="K105" s="171"/>
      <c r="L105" s="171"/>
      <c r="M105" s="171"/>
      <c r="N105" s="158"/>
      <c r="O105" s="47"/>
      <c r="P105" s="47"/>
      <c r="Q105" s="47"/>
      <c r="R105" s="47"/>
      <c r="S105" s="47"/>
      <c r="T105" s="47"/>
      <c r="U105" s="47"/>
      <c r="V105" s="47"/>
      <c r="W105" s="47"/>
      <c r="X105" s="47"/>
      <c r="Y105" s="47"/>
      <c r="Z105" s="47"/>
    </row>
    <row r="106" spans="1:26" ht="21.75" customHeight="1">
      <c r="A106" s="147">
        <v>43675</v>
      </c>
      <c r="B106" s="148"/>
      <c r="C106" s="149">
        <v>2</v>
      </c>
      <c r="D106" s="218" t="s">
        <v>212</v>
      </c>
      <c r="E106" s="171"/>
      <c r="F106" s="158"/>
      <c r="G106" s="190"/>
      <c r="H106" s="171"/>
      <c r="I106" s="171"/>
      <c r="J106" s="171"/>
      <c r="K106" s="171"/>
      <c r="L106" s="171"/>
      <c r="M106" s="171"/>
      <c r="N106" s="158"/>
      <c r="O106" s="47"/>
      <c r="P106" s="47"/>
      <c r="Q106" s="47"/>
      <c r="R106" s="47"/>
      <c r="S106" s="47"/>
      <c r="T106" s="47"/>
      <c r="U106" s="47"/>
      <c r="V106" s="47"/>
      <c r="W106" s="47"/>
      <c r="X106" s="47"/>
      <c r="Y106" s="47"/>
      <c r="Z106" s="47"/>
    </row>
    <row r="107" spans="1:26" ht="21.75" customHeight="1">
      <c r="A107" s="147">
        <v>43646</v>
      </c>
      <c r="B107" s="148" t="s">
        <v>210</v>
      </c>
      <c r="C107" s="149">
        <v>3</v>
      </c>
      <c r="D107" s="217" t="s">
        <v>213</v>
      </c>
      <c r="E107" s="171"/>
      <c r="F107" s="158"/>
      <c r="G107" s="190"/>
      <c r="H107" s="171"/>
      <c r="I107" s="171"/>
      <c r="J107" s="171"/>
      <c r="K107" s="171"/>
      <c r="L107" s="171"/>
      <c r="M107" s="171"/>
      <c r="N107" s="158"/>
      <c r="O107" s="47"/>
      <c r="P107" s="47"/>
      <c r="Q107" s="47"/>
      <c r="R107" s="47"/>
      <c r="S107" s="47"/>
      <c r="T107" s="47"/>
      <c r="U107" s="47"/>
      <c r="V107" s="47"/>
      <c r="W107" s="47"/>
      <c r="X107" s="47"/>
      <c r="Y107" s="47"/>
      <c r="Z107" s="47"/>
    </row>
    <row r="108" spans="1:26" ht="21.75" customHeight="1">
      <c r="A108" s="147"/>
      <c r="B108" s="148"/>
      <c r="C108" s="149"/>
      <c r="D108" s="217"/>
      <c r="E108" s="171"/>
      <c r="F108" s="158"/>
      <c r="G108" s="190"/>
      <c r="H108" s="171"/>
      <c r="I108" s="171"/>
      <c r="J108" s="171"/>
      <c r="K108" s="171"/>
      <c r="L108" s="171"/>
      <c r="M108" s="171"/>
      <c r="N108" s="158"/>
      <c r="O108" s="47"/>
      <c r="P108" s="47"/>
      <c r="Q108" s="47"/>
      <c r="R108" s="47"/>
      <c r="S108" s="47"/>
      <c r="T108" s="47"/>
      <c r="U108" s="47"/>
      <c r="V108" s="47"/>
      <c r="W108" s="47"/>
      <c r="X108" s="47"/>
      <c r="Y108" s="47"/>
      <c r="Z108" s="47"/>
    </row>
    <row r="109" spans="1:26" ht="21.75" customHeight="1">
      <c r="A109" s="147"/>
      <c r="B109" s="148"/>
      <c r="C109" s="149"/>
      <c r="D109" s="217"/>
      <c r="E109" s="171"/>
      <c r="F109" s="158"/>
      <c r="G109" s="190"/>
      <c r="H109" s="171"/>
      <c r="I109" s="171"/>
      <c r="J109" s="171"/>
      <c r="K109" s="171"/>
      <c r="L109" s="171"/>
      <c r="M109" s="171"/>
      <c r="N109" s="158"/>
      <c r="O109" s="47"/>
      <c r="P109" s="47"/>
      <c r="Q109" s="47"/>
      <c r="R109" s="47"/>
      <c r="S109" s="47"/>
      <c r="T109" s="47"/>
      <c r="U109" s="47"/>
      <c r="V109" s="47"/>
      <c r="W109" s="47"/>
      <c r="X109" s="47"/>
      <c r="Y109" s="47"/>
      <c r="Z109" s="47"/>
    </row>
    <row r="110" spans="1:26" ht="21.75" customHeight="1">
      <c r="A110" s="147"/>
      <c r="B110" s="148"/>
      <c r="C110" s="149"/>
      <c r="D110" s="217"/>
      <c r="E110" s="171"/>
      <c r="F110" s="158"/>
      <c r="G110" s="190"/>
      <c r="H110" s="171"/>
      <c r="I110" s="171"/>
      <c r="J110" s="171"/>
      <c r="K110" s="171"/>
      <c r="L110" s="171"/>
      <c r="M110" s="171"/>
      <c r="N110" s="158"/>
      <c r="O110" s="47"/>
      <c r="P110" s="47"/>
      <c r="Q110" s="47"/>
      <c r="R110" s="47"/>
      <c r="S110" s="47"/>
      <c r="T110" s="47"/>
      <c r="U110" s="47"/>
      <c r="V110" s="47"/>
      <c r="W110" s="47"/>
      <c r="X110" s="47"/>
      <c r="Y110" s="47"/>
      <c r="Z110" s="47"/>
    </row>
    <row r="111" spans="1:26" ht="21.75" customHeight="1">
      <c r="A111" s="147"/>
      <c r="B111" s="148"/>
      <c r="C111" s="149"/>
      <c r="D111" s="217"/>
      <c r="E111" s="171"/>
      <c r="F111" s="158"/>
      <c r="G111" s="190"/>
      <c r="H111" s="171"/>
      <c r="I111" s="171"/>
      <c r="J111" s="171"/>
      <c r="K111" s="171"/>
      <c r="L111" s="171"/>
      <c r="M111" s="171"/>
      <c r="N111" s="158"/>
      <c r="O111" s="47"/>
      <c r="P111" s="47"/>
      <c r="Q111" s="47"/>
      <c r="R111" s="47"/>
      <c r="S111" s="47"/>
      <c r="T111" s="47"/>
      <c r="U111" s="47"/>
      <c r="V111" s="47"/>
      <c r="W111" s="47"/>
      <c r="X111" s="47"/>
      <c r="Y111" s="47"/>
      <c r="Z111" s="47"/>
    </row>
    <row r="112" spans="1:26" ht="21.75" customHeight="1">
      <c r="A112" s="147"/>
      <c r="B112" s="148"/>
      <c r="C112" s="149"/>
      <c r="D112" s="217"/>
      <c r="E112" s="171"/>
      <c r="F112" s="158"/>
      <c r="G112" s="190"/>
      <c r="H112" s="171"/>
      <c r="I112" s="171"/>
      <c r="J112" s="171"/>
      <c r="K112" s="171"/>
      <c r="L112" s="171"/>
      <c r="M112" s="171"/>
      <c r="N112" s="158"/>
      <c r="O112" s="47"/>
      <c r="P112" s="47"/>
      <c r="Q112" s="47"/>
      <c r="R112" s="47"/>
      <c r="S112" s="47"/>
      <c r="T112" s="47"/>
      <c r="U112" s="47"/>
      <c r="V112" s="47"/>
      <c r="W112" s="47"/>
      <c r="X112" s="47"/>
      <c r="Y112" s="47"/>
      <c r="Z112" s="47"/>
    </row>
    <row r="113" spans="1:26" ht="21.75" customHeight="1">
      <c r="A113" s="147"/>
      <c r="B113" s="148"/>
      <c r="C113" s="149"/>
      <c r="D113" s="217"/>
      <c r="E113" s="171"/>
      <c r="F113" s="158"/>
      <c r="G113" s="190"/>
      <c r="H113" s="171"/>
      <c r="I113" s="171"/>
      <c r="J113" s="171"/>
      <c r="K113" s="171"/>
      <c r="L113" s="171"/>
      <c r="M113" s="171"/>
      <c r="N113" s="158"/>
      <c r="O113" s="47"/>
      <c r="P113" s="47"/>
      <c r="Q113" s="47"/>
      <c r="R113" s="47"/>
      <c r="S113" s="47"/>
      <c r="T113" s="47"/>
      <c r="U113" s="47"/>
      <c r="V113" s="47"/>
      <c r="W113" s="47"/>
      <c r="X113" s="47"/>
      <c r="Y113" s="47"/>
      <c r="Z113" s="47"/>
    </row>
    <row r="114" spans="1:26" ht="21.75" customHeight="1">
      <c r="A114" s="147"/>
      <c r="B114" s="148"/>
      <c r="C114" s="149"/>
      <c r="D114" s="217"/>
      <c r="E114" s="171"/>
      <c r="F114" s="158"/>
      <c r="G114" s="190"/>
      <c r="H114" s="171"/>
      <c r="I114" s="171"/>
      <c r="J114" s="171"/>
      <c r="K114" s="171"/>
      <c r="L114" s="171"/>
      <c r="M114" s="171"/>
      <c r="N114" s="158"/>
      <c r="O114" s="47"/>
      <c r="P114" s="47"/>
      <c r="Q114" s="47"/>
      <c r="R114" s="47"/>
      <c r="S114" s="47"/>
      <c r="T114" s="47"/>
      <c r="U114" s="47"/>
      <c r="V114" s="47"/>
      <c r="W114" s="47"/>
      <c r="X114" s="47"/>
      <c r="Y114" s="47"/>
      <c r="Z114" s="47"/>
    </row>
    <row r="115" spans="1:26" ht="21.75" customHeight="1">
      <c r="A115" s="147"/>
      <c r="B115" s="148"/>
      <c r="C115" s="149"/>
      <c r="D115" s="217"/>
      <c r="E115" s="171"/>
      <c r="F115" s="158"/>
      <c r="G115" s="190"/>
      <c r="H115" s="171"/>
      <c r="I115" s="171"/>
      <c r="J115" s="171"/>
      <c r="K115" s="171"/>
      <c r="L115" s="171"/>
      <c r="M115" s="171"/>
      <c r="N115" s="158"/>
      <c r="O115" s="47"/>
      <c r="P115" s="47"/>
      <c r="Q115" s="47"/>
      <c r="R115" s="47"/>
      <c r="S115" s="47"/>
      <c r="T115" s="47"/>
      <c r="U115" s="47"/>
      <c r="V115" s="47"/>
      <c r="W115" s="47"/>
      <c r="X115" s="47"/>
      <c r="Y115" s="47"/>
      <c r="Z115" s="47"/>
    </row>
    <row r="116" spans="1:26" ht="21.75" customHeight="1">
      <c r="A116" s="147"/>
      <c r="B116" s="148"/>
      <c r="C116" s="149"/>
      <c r="D116" s="217"/>
      <c r="E116" s="171"/>
      <c r="F116" s="158"/>
      <c r="G116" s="190"/>
      <c r="H116" s="171"/>
      <c r="I116" s="171"/>
      <c r="J116" s="171"/>
      <c r="K116" s="171"/>
      <c r="L116" s="171"/>
      <c r="M116" s="171"/>
      <c r="N116" s="158"/>
      <c r="O116" s="47"/>
      <c r="P116" s="47"/>
      <c r="Q116" s="47"/>
      <c r="R116" s="47"/>
      <c r="S116" s="47"/>
      <c r="T116" s="47"/>
      <c r="U116" s="47"/>
      <c r="V116" s="47"/>
      <c r="W116" s="47"/>
      <c r="X116" s="47"/>
      <c r="Y116" s="47"/>
      <c r="Z116" s="47"/>
    </row>
    <row r="117" spans="1:26" ht="21.75" customHeight="1">
      <c r="A117" s="147"/>
      <c r="B117" s="148"/>
      <c r="C117" s="149"/>
      <c r="D117" s="217"/>
      <c r="E117" s="171"/>
      <c r="F117" s="158"/>
      <c r="G117" s="190"/>
      <c r="H117" s="171"/>
      <c r="I117" s="171"/>
      <c r="J117" s="171"/>
      <c r="K117" s="171"/>
      <c r="L117" s="171"/>
      <c r="M117" s="171"/>
      <c r="N117" s="158"/>
      <c r="O117" s="47"/>
      <c r="P117" s="47"/>
      <c r="Q117" s="47"/>
      <c r="R117" s="47"/>
      <c r="S117" s="47"/>
      <c r="T117" s="47"/>
      <c r="U117" s="47"/>
      <c r="V117" s="47"/>
      <c r="W117" s="47"/>
      <c r="X117" s="47"/>
      <c r="Y117" s="47"/>
      <c r="Z117" s="47"/>
    </row>
    <row r="118" spans="1:26" ht="21.75" customHeight="1">
      <c r="A118" s="147"/>
      <c r="B118" s="148"/>
      <c r="C118" s="149"/>
      <c r="D118" s="217"/>
      <c r="E118" s="171"/>
      <c r="F118" s="158"/>
      <c r="G118" s="190"/>
      <c r="H118" s="171"/>
      <c r="I118" s="171"/>
      <c r="J118" s="171"/>
      <c r="K118" s="171"/>
      <c r="L118" s="171"/>
      <c r="M118" s="171"/>
      <c r="N118" s="158"/>
      <c r="O118" s="47"/>
      <c r="P118" s="47"/>
      <c r="Q118" s="47"/>
      <c r="R118" s="47"/>
      <c r="S118" s="47"/>
      <c r="T118" s="47"/>
      <c r="U118" s="47"/>
      <c r="V118" s="47"/>
      <c r="W118" s="47"/>
      <c r="X118" s="47"/>
      <c r="Y118" s="47"/>
      <c r="Z118" s="47"/>
    </row>
    <row r="119" spans="1:26" ht="12" customHeight="1">
      <c r="A119" s="47"/>
      <c r="B119" s="47"/>
      <c r="C119" s="47"/>
      <c r="D119" s="47"/>
      <c r="E119" s="47"/>
      <c r="F119" s="48"/>
      <c r="G119" s="47"/>
      <c r="H119" s="47"/>
      <c r="I119" s="47"/>
      <c r="J119" s="47"/>
      <c r="K119" s="47"/>
      <c r="L119" s="48"/>
      <c r="M119" s="47"/>
      <c r="N119" s="47"/>
      <c r="O119" s="47"/>
      <c r="P119" s="47"/>
      <c r="Q119" s="47"/>
      <c r="R119" s="47"/>
      <c r="S119" s="47"/>
      <c r="T119" s="47"/>
      <c r="U119" s="47"/>
      <c r="V119" s="47"/>
      <c r="W119" s="47"/>
      <c r="X119" s="47"/>
      <c r="Y119" s="47"/>
      <c r="Z119" s="47"/>
    </row>
    <row r="120" spans="1:26" ht="12" customHeight="1">
      <c r="A120" s="47"/>
      <c r="B120" s="47"/>
      <c r="C120" s="47"/>
      <c r="D120" s="47"/>
      <c r="E120" s="47"/>
      <c r="F120" s="48"/>
      <c r="G120" s="47"/>
      <c r="H120" s="47"/>
      <c r="I120" s="47"/>
      <c r="J120" s="47"/>
      <c r="K120" s="47"/>
      <c r="L120" s="48"/>
      <c r="M120" s="47"/>
      <c r="N120" s="47"/>
      <c r="O120" s="47"/>
      <c r="P120" s="47"/>
      <c r="Q120" s="47"/>
      <c r="R120" s="47"/>
      <c r="S120" s="47"/>
      <c r="T120" s="47"/>
      <c r="U120" s="47"/>
      <c r="V120" s="47"/>
      <c r="W120" s="47"/>
      <c r="X120" s="47"/>
      <c r="Y120" s="47"/>
      <c r="Z120" s="47"/>
    </row>
    <row r="121" spans="1:26" ht="12" customHeight="1">
      <c r="A121" s="47"/>
      <c r="B121" s="47"/>
      <c r="C121" s="47"/>
      <c r="D121" s="47"/>
      <c r="E121" s="47"/>
      <c r="F121" s="48"/>
      <c r="G121" s="47"/>
      <c r="H121" s="47"/>
      <c r="I121" s="47"/>
      <c r="J121" s="47"/>
      <c r="K121" s="47"/>
      <c r="L121" s="48"/>
      <c r="M121" s="47"/>
      <c r="N121" s="47"/>
      <c r="O121" s="47"/>
      <c r="P121" s="47"/>
      <c r="Q121" s="47"/>
      <c r="R121" s="47"/>
      <c r="S121" s="47"/>
      <c r="T121" s="47"/>
      <c r="U121" s="47"/>
      <c r="V121" s="47"/>
      <c r="W121" s="47"/>
      <c r="X121" s="47"/>
      <c r="Y121" s="47"/>
      <c r="Z121" s="47"/>
    </row>
    <row r="122" spans="1:26" ht="12" customHeight="1">
      <c r="A122" s="47"/>
      <c r="B122" s="47"/>
      <c r="C122" s="47"/>
      <c r="D122" s="47"/>
      <c r="E122" s="47"/>
      <c r="F122" s="48"/>
      <c r="G122" s="47"/>
      <c r="H122" s="47"/>
      <c r="I122" s="47"/>
      <c r="J122" s="47"/>
      <c r="K122" s="47"/>
      <c r="L122" s="48"/>
      <c r="M122" s="47"/>
      <c r="N122" s="47"/>
      <c r="O122" s="47"/>
      <c r="P122" s="47"/>
      <c r="Q122" s="47"/>
      <c r="R122" s="47"/>
      <c r="S122" s="47"/>
      <c r="T122" s="47"/>
      <c r="U122" s="47"/>
      <c r="V122" s="47"/>
      <c r="W122" s="47"/>
      <c r="X122" s="47"/>
      <c r="Y122" s="47"/>
      <c r="Z122" s="47"/>
    </row>
    <row r="123" spans="1:26"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row>
    <row r="124" spans="1:26"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row>
    <row r="125" spans="1:26"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row>
    <row r="126" spans="1:26"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row>
    <row r="127" spans="1:26"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row>
    <row r="128" spans="1:26"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row>
    <row r="129" spans="1:26"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row>
    <row r="130" spans="1:26"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row>
    <row r="131" spans="1:26"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row>
    <row r="132" spans="1:26"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row>
    <row r="133" spans="1:26"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row>
    <row r="134" spans="1:26"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row>
    <row r="135" spans="1:26"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row>
    <row r="136" spans="1:26"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row>
    <row r="137" spans="1:26"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row>
    <row r="138" spans="1:26"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row>
    <row r="139" spans="1:26"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row>
    <row r="140" spans="1:26"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row>
    <row r="141" spans="1:26"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row>
    <row r="142" spans="1:26"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row>
    <row r="143" spans="1:26"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row>
    <row r="144" spans="1:26"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row>
    <row r="145" spans="1:26"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row>
    <row r="146" spans="1:26"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row>
    <row r="147" spans="1:26"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row>
    <row r="148" spans="1:26"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row>
    <row r="149" spans="1:26"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row>
    <row r="150" spans="1:26"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row>
    <row r="151" spans="1:26"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row>
    <row r="152" spans="1:26"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row>
    <row r="153" spans="1:26"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row>
    <row r="154" spans="1:26"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row>
    <row r="155" spans="1:26"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row>
    <row r="156" spans="1:26"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row>
    <row r="157" spans="1:26"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row>
    <row r="158" spans="1:26"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row>
    <row r="159" spans="1:26"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row>
    <row r="160" spans="1:26"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row>
    <row r="161" spans="1:26"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row>
    <row r="162" spans="1:26"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row>
    <row r="163" spans="1:26"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row>
    <row r="164" spans="1:26"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row>
    <row r="165" spans="1:26"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row>
    <row r="166" spans="1:26"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row>
    <row r="167" spans="1:26"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row>
    <row r="168" spans="1:26"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row>
    <row r="169" spans="1:26"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row>
    <row r="170" spans="1:26"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row>
    <row r="171" spans="1:26"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row>
    <row r="172" spans="1:26"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row>
    <row r="173" spans="1:26"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row>
    <row r="174" spans="1:26"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row>
    <row r="175" spans="1:26"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row>
    <row r="176" spans="1:26"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row>
    <row r="177" spans="1:26"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row>
    <row r="178" spans="1:26"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row>
    <row r="179" spans="1:26"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row>
    <row r="180" spans="1:26"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row>
    <row r="181" spans="1:26"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row>
    <row r="182" spans="1:26"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row>
    <row r="183" spans="1:26"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row>
    <row r="184" spans="1:26"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row>
    <row r="185" spans="1:26"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row>
    <row r="186" spans="1:26"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row>
    <row r="187" spans="1:26"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row>
    <row r="188" spans="1:26"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row>
    <row r="189" spans="1:26"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row>
    <row r="190" spans="1:26"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row>
    <row r="191" spans="1:26"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row>
    <row r="192" spans="1:26"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row>
    <row r="193" spans="1:26"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row>
    <row r="194" spans="1:26"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row>
    <row r="195" spans="1:26"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row>
    <row r="196" spans="1:26"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row>
    <row r="197" spans="1:26"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row>
    <row r="198" spans="1:26"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row>
    <row r="199" spans="1:26"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row>
    <row r="200" spans="1:26"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row>
    <row r="201" spans="1:26"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row>
    <row r="202" spans="1:26"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row>
    <row r="203" spans="1:26"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row>
    <row r="204" spans="1:26"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row>
    <row r="205" spans="1:26"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row>
    <row r="206" spans="1:26"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row>
    <row r="207" spans="1:26"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row>
    <row r="208" spans="1:26"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row>
    <row r="209" spans="1:26"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row>
    <row r="210" spans="1:26"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row>
    <row r="211" spans="1:26"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row>
    <row r="212" spans="1:26"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row>
    <row r="213" spans="1:26"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row>
    <row r="214" spans="1:26"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row>
    <row r="215" spans="1:26"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row>
    <row r="216" spans="1:26"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row>
    <row r="217" spans="1:26"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row>
    <row r="218" spans="1:26"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row>
    <row r="219" spans="1:26"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row>
    <row r="220" spans="1:26"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row>
    <row r="221" spans="1:26"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row>
    <row r="222" spans="1:26"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row>
    <row r="223" spans="1:26"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row>
    <row r="224" spans="1:26"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row>
    <row r="225" spans="1:26"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row>
    <row r="226" spans="1:26"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row>
    <row r="227" spans="1:26"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row>
    <row r="228" spans="1:26"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row>
    <row r="229" spans="1:26"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row>
    <row r="230" spans="1:26"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row>
    <row r="231" spans="1:26"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row>
    <row r="232" spans="1:26"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row>
    <row r="233" spans="1:26"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row>
    <row r="234" spans="1:26"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row>
    <row r="235" spans="1:26"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row>
    <row r="236" spans="1:26"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row>
    <row r="237" spans="1:26"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row>
    <row r="238" spans="1:26"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row>
    <row r="239" spans="1:26"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row>
    <row r="240" spans="1:26"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row>
    <row r="241" spans="1:26"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row>
    <row r="242" spans="1:26"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row>
    <row r="243" spans="1:26"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row>
    <row r="244" spans="1:26"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row>
    <row r="245" spans="1:26"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row>
    <row r="246" spans="1:26"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row>
    <row r="247" spans="1:26"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row>
    <row r="248" spans="1:26"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row>
    <row r="249" spans="1:26"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row>
    <row r="250" spans="1:26"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row>
    <row r="251" spans="1:26"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row>
    <row r="252" spans="1:26"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row>
    <row r="253" spans="1:26"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row>
    <row r="254" spans="1:26"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row>
    <row r="255" spans="1:26"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row>
    <row r="256" spans="1:26"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row>
    <row r="257" spans="1:26"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row>
    <row r="258" spans="1:26"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row>
    <row r="259" spans="1:26"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row>
    <row r="260" spans="1:26"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row>
    <row r="261" spans="1:26"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row>
    <row r="262" spans="1:26"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row>
    <row r="263" spans="1:26"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row>
    <row r="264" spans="1:26"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row>
    <row r="265" spans="1:26"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row>
    <row r="266" spans="1:26"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row>
    <row r="267" spans="1:26"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row>
    <row r="268" spans="1:26"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row>
    <row r="269" spans="1:26"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row>
    <row r="270" spans="1:26"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row>
    <row r="271" spans="1:26"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row>
    <row r="272" spans="1:26"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row>
    <row r="273" spans="1:26"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row>
    <row r="274" spans="1:26"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row>
    <row r="275" spans="1:26"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row>
    <row r="276" spans="1:26"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row>
    <row r="277" spans="1:26"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row>
    <row r="278" spans="1:26"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row>
    <row r="279" spans="1:26"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row>
    <row r="280" spans="1:26"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row>
    <row r="281" spans="1:26"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row>
    <row r="282" spans="1:26"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row>
    <row r="283" spans="1:26"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row>
    <row r="284" spans="1:26"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row>
    <row r="285" spans="1:26"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row>
    <row r="286" spans="1:26"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row>
    <row r="287" spans="1:26"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row>
    <row r="288" spans="1:26"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row>
    <row r="289" spans="1:26"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row>
    <row r="290" spans="1:26"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row>
    <row r="291" spans="1:26"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row>
    <row r="292" spans="1:26"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row>
    <row r="293" spans="1:26"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row>
    <row r="294" spans="1:26"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row>
    <row r="295" spans="1:26"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row>
    <row r="296" spans="1:26"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row>
    <row r="297" spans="1:26"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row>
    <row r="298" spans="1:26"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row>
    <row r="299" spans="1:26"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row>
    <row r="300" spans="1:26"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row>
    <row r="301" spans="1:26"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row>
    <row r="302" spans="1:26"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row>
    <row r="303" spans="1:26"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row>
    <row r="304" spans="1:26"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row>
    <row r="305" spans="1:26"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row>
    <row r="306" spans="1:26"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row>
    <row r="307" spans="1:26"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row>
    <row r="308" spans="1:26"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row>
    <row r="309" spans="1:26"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row>
    <row r="310" spans="1:26"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row>
    <row r="311" spans="1:26"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row>
    <row r="312" spans="1:26"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row>
    <row r="313" spans="1:26"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row>
    <row r="314" spans="1:26"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row>
    <row r="315" spans="1:26"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row>
    <row r="316" spans="1:26"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row>
    <row r="317" spans="1:26"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row>
    <row r="318" spans="1:26"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row>
    <row r="319" spans="1:26"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row>
    <row r="320" spans="1:26"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row>
    <row r="321" spans="1:26"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row>
    <row r="322" spans="1:26"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row>
    <row r="323" spans="1:26"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row>
    <row r="324" spans="1:26"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row>
    <row r="325" spans="1:26"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row>
    <row r="326" spans="1:26"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row>
    <row r="327" spans="1:26"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row>
    <row r="328" spans="1:26"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row>
    <row r="329" spans="1:26"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row>
    <row r="330" spans="1:26"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row>
    <row r="331" spans="1:26"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row>
    <row r="332" spans="1:26"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row>
    <row r="333" spans="1:26"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row>
    <row r="334" spans="1:26"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row>
    <row r="335" spans="1:26"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row>
    <row r="336" spans="1:26"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row>
    <row r="337" spans="1:26"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row>
    <row r="338" spans="1:26"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row>
    <row r="339" spans="1:26"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row>
    <row r="340" spans="1:26"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row>
    <row r="341" spans="1:26"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row>
    <row r="342" spans="1:26"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row>
    <row r="343" spans="1:26"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row>
    <row r="344" spans="1:26"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row>
    <row r="345" spans="1:26"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row>
    <row r="346" spans="1:26"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row>
    <row r="347" spans="1:26"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row>
    <row r="348" spans="1:26"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row>
    <row r="349" spans="1:26"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row>
    <row r="350" spans="1:26"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row>
    <row r="351" spans="1:26"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row>
    <row r="352" spans="1:26"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row>
    <row r="353" spans="1:26"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row>
    <row r="354" spans="1:26"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row>
    <row r="355" spans="1:26"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row>
    <row r="356" spans="1:26"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row>
    <row r="357" spans="1:26"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row>
    <row r="358" spans="1:26"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row>
    <row r="359" spans="1:26"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row>
    <row r="360" spans="1:26"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row>
    <row r="361" spans="1:26"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row>
    <row r="362" spans="1:26"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row>
    <row r="363" spans="1:26"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row>
    <row r="364" spans="1:26"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row>
    <row r="365" spans="1:26"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row>
    <row r="366" spans="1:26"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row>
    <row r="367" spans="1:26"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row>
    <row r="368" spans="1:26"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row>
    <row r="369" spans="1:26"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row>
    <row r="370" spans="1:26"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row>
    <row r="371" spans="1:26"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row>
    <row r="372" spans="1:26"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row>
    <row r="373" spans="1:26"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row>
    <row r="374" spans="1:26"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row>
    <row r="375" spans="1:26"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row>
    <row r="376" spans="1:26"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row>
    <row r="377" spans="1:26"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row>
    <row r="378" spans="1:26"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row>
    <row r="379" spans="1:26"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row>
    <row r="380" spans="1:26"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row>
    <row r="381" spans="1:26"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row>
    <row r="382" spans="1:26"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row>
    <row r="383" spans="1:26"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row>
    <row r="384" spans="1:26"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row>
    <row r="385" spans="1:26"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row>
    <row r="386" spans="1:26"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row>
    <row r="387" spans="1:26"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row>
    <row r="388" spans="1:26"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row>
    <row r="389" spans="1:26"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row>
    <row r="390" spans="1:26"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row>
    <row r="391" spans="1:26"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row>
    <row r="392" spans="1:26"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row>
    <row r="393" spans="1:26"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row>
    <row r="394" spans="1:26"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row>
    <row r="395" spans="1:26"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row>
    <row r="396" spans="1:26"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row>
    <row r="397" spans="1:26"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row>
    <row r="398" spans="1:26"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row>
    <row r="399" spans="1:26"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row>
    <row r="400" spans="1:26"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row>
    <row r="401" spans="1:26"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row>
    <row r="402" spans="1:26"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row>
    <row r="403" spans="1:26"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row>
    <row r="404" spans="1:26"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row>
    <row r="405" spans="1:26"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row>
    <row r="406" spans="1:26"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row>
    <row r="407" spans="1:26"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row>
    <row r="408" spans="1:26"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row>
    <row r="409" spans="1:26"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row>
    <row r="410" spans="1:26"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row>
    <row r="411" spans="1:26"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row>
    <row r="412" spans="1:26"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row>
    <row r="413" spans="1:26"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row>
    <row r="414" spans="1:26"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row>
    <row r="415" spans="1:26"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row>
    <row r="416" spans="1:26"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row>
    <row r="417" spans="1:26"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row>
    <row r="418" spans="1:26"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row>
    <row r="419" spans="1:26"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row>
    <row r="420" spans="1:26"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row>
    <row r="421" spans="1:26"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row>
    <row r="422" spans="1:26"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row>
    <row r="423" spans="1:26"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row>
    <row r="424" spans="1:26"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row>
    <row r="425" spans="1:26"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row>
    <row r="426" spans="1:26"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row>
    <row r="427" spans="1:26"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row>
    <row r="428" spans="1:26"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row>
    <row r="429" spans="1:26"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row>
    <row r="430" spans="1:26"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row>
    <row r="431" spans="1:26"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row>
    <row r="432" spans="1:26"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row>
    <row r="433" spans="1:26"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row>
    <row r="434" spans="1:26"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row>
    <row r="435" spans="1:26"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row>
    <row r="436" spans="1:26"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row>
    <row r="437" spans="1:26"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row>
    <row r="438" spans="1:26"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row>
    <row r="439" spans="1:26"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row>
    <row r="440" spans="1:26"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row>
    <row r="441" spans="1:26"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row>
    <row r="442" spans="1:26"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row>
    <row r="443" spans="1:26"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row>
    <row r="444" spans="1:26"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row>
    <row r="445" spans="1:26"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row>
    <row r="446" spans="1:26"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row>
    <row r="447" spans="1:26"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row>
    <row r="448" spans="1:26"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row>
    <row r="449" spans="1:26"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row>
    <row r="450" spans="1:26"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row>
    <row r="451" spans="1:26"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row>
    <row r="452" spans="1:26"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row>
    <row r="453" spans="1:26"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row>
    <row r="454" spans="1:26"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row>
    <row r="455" spans="1:26"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row>
    <row r="456" spans="1:26"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row>
    <row r="457" spans="1:26"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row>
    <row r="458" spans="1:26"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row>
    <row r="459" spans="1:26"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row>
    <row r="460" spans="1:26"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row>
    <row r="461" spans="1:26"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row>
    <row r="462" spans="1:26"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row>
    <row r="463" spans="1:26"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row>
    <row r="464" spans="1:26"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row>
    <row r="465" spans="1:26"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row>
    <row r="466" spans="1:26"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row>
    <row r="467" spans="1:26"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row>
    <row r="468" spans="1:26"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row>
    <row r="469" spans="1:26"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row>
    <row r="470" spans="1:26"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row>
    <row r="471" spans="1:26"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row>
    <row r="472" spans="1:26"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row>
    <row r="473" spans="1:26"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row>
    <row r="474" spans="1:26"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row>
    <row r="475" spans="1:26"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row>
    <row r="476" spans="1:26"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row>
    <row r="477" spans="1:26"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row>
    <row r="478" spans="1:26"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row>
    <row r="479" spans="1:26"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row>
    <row r="480" spans="1:26"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row>
    <row r="481" spans="1:26"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row>
    <row r="482" spans="1:26"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row>
    <row r="483" spans="1:26"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row>
    <row r="484" spans="1:26"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row>
    <row r="485" spans="1:26"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row>
    <row r="486" spans="1:26"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row>
    <row r="487" spans="1:26"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row>
    <row r="488" spans="1:26"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row>
    <row r="489" spans="1:26"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row>
    <row r="490" spans="1:26"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row>
    <row r="491" spans="1:26"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row>
    <row r="492" spans="1:26"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row>
    <row r="493" spans="1:26"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row>
    <row r="494" spans="1:26"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row>
    <row r="495" spans="1:26"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row>
    <row r="496" spans="1:26"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row>
    <row r="497" spans="1:26"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row>
    <row r="498" spans="1:26"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row>
    <row r="499" spans="1:26"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row>
    <row r="500" spans="1:26"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row>
    <row r="501" spans="1:26"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row>
    <row r="502" spans="1:26"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row>
    <row r="503" spans="1:26"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row>
    <row r="504" spans="1:26"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row>
    <row r="505" spans="1:26"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row>
    <row r="506" spans="1:26"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row>
    <row r="507" spans="1:26"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row>
    <row r="508" spans="1:26"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row>
    <row r="509" spans="1:26"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row>
    <row r="510" spans="1:26"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row>
    <row r="511" spans="1:26"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row>
    <row r="512" spans="1:26"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row>
    <row r="513" spans="1:26"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row>
    <row r="514" spans="1:26"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row>
    <row r="515" spans="1:26"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row>
    <row r="516" spans="1:26"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row>
    <row r="517" spans="1:26"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row>
    <row r="518" spans="1:26"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row>
    <row r="519" spans="1:26"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row>
    <row r="520" spans="1:26"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row>
    <row r="521" spans="1:26"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row>
    <row r="522" spans="1:26"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row>
    <row r="523" spans="1:26"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row>
    <row r="524" spans="1:26"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row>
    <row r="525" spans="1:26"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row>
    <row r="526" spans="1:26"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row>
    <row r="527" spans="1:26"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row>
    <row r="528" spans="1:26"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row>
    <row r="529" spans="1:26"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row>
    <row r="530" spans="1:26"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row>
    <row r="531" spans="1:26"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row>
    <row r="532" spans="1:26"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row>
    <row r="533" spans="1:26"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row>
    <row r="534" spans="1:26"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row>
    <row r="535" spans="1:26"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row>
    <row r="536" spans="1:26"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row>
    <row r="537" spans="1:26"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row>
    <row r="538" spans="1:26"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row>
    <row r="539" spans="1:26"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row>
    <row r="540" spans="1:26"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row>
    <row r="541" spans="1:26"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row>
    <row r="542" spans="1:26"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row>
    <row r="543" spans="1:26"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row>
    <row r="544" spans="1:26"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row>
    <row r="545" spans="1:26"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row>
    <row r="546" spans="1:26"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row>
    <row r="547" spans="1:26"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row>
    <row r="548" spans="1:26"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row>
    <row r="549" spans="1:26"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row>
    <row r="550" spans="1:26"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row>
    <row r="551" spans="1:26"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row>
    <row r="552" spans="1:26"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row>
    <row r="553" spans="1:26"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row>
    <row r="554" spans="1:26"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row>
    <row r="555" spans="1:26"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row>
    <row r="556" spans="1:26"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row>
    <row r="557" spans="1:26"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row>
    <row r="558" spans="1:26"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row>
    <row r="559" spans="1:26"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row>
    <row r="560" spans="1:26"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row>
    <row r="561" spans="1:26"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row>
    <row r="562" spans="1:26"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row>
    <row r="563" spans="1:26"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row>
    <row r="564" spans="1:26"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row>
    <row r="565" spans="1:26"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row>
    <row r="566" spans="1:26"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row>
    <row r="567" spans="1:26"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row>
    <row r="568" spans="1:26"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row>
    <row r="569" spans="1:26"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row>
    <row r="570" spans="1:26"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row>
    <row r="571" spans="1:26"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row>
    <row r="572" spans="1:26"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row>
    <row r="573" spans="1:26"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row>
    <row r="574" spans="1:26"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row>
    <row r="575" spans="1:26"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row>
    <row r="576" spans="1:26"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row>
    <row r="577" spans="1:26"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row>
    <row r="578" spans="1:26"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row>
    <row r="579" spans="1:26"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row>
    <row r="580" spans="1:26"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row>
    <row r="581" spans="1:26"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row>
    <row r="582" spans="1:26"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row>
    <row r="583" spans="1:26"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row>
    <row r="584" spans="1:26"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row>
    <row r="585" spans="1:26"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row>
    <row r="586" spans="1:26"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row>
    <row r="587" spans="1:26"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row>
    <row r="588" spans="1:26"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row>
    <row r="589" spans="1:26"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row>
    <row r="590" spans="1:26"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row>
    <row r="591" spans="1:26"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row>
    <row r="592" spans="1:26"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row>
    <row r="593" spans="1:26"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row>
    <row r="594" spans="1:26"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row>
    <row r="595" spans="1:26"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row>
    <row r="596" spans="1:26"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row>
    <row r="597" spans="1:26"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row>
    <row r="598" spans="1:26"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row>
    <row r="599" spans="1:26"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row>
    <row r="600" spans="1:26"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row>
    <row r="601" spans="1:26"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row>
    <row r="602" spans="1:26"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row>
    <row r="603" spans="1:26"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row>
    <row r="604" spans="1:26"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row>
    <row r="605" spans="1:26"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row>
    <row r="606" spans="1:26"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row>
    <row r="607" spans="1:26"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row>
    <row r="608" spans="1:26"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row>
    <row r="609" spans="1:26"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row>
    <row r="610" spans="1:26"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row>
    <row r="611" spans="1:26"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row>
    <row r="612" spans="1:26"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row>
    <row r="613" spans="1:26"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row>
    <row r="614" spans="1:26"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row>
    <row r="615" spans="1:26"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row>
    <row r="616" spans="1:26"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row>
    <row r="617" spans="1:26"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row>
    <row r="618" spans="1:26"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row>
    <row r="619" spans="1:26"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row>
    <row r="620" spans="1:26"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row>
    <row r="621" spans="1:26"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row>
    <row r="622" spans="1:26"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row>
    <row r="623" spans="1:26"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row>
    <row r="624" spans="1:26"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row>
    <row r="625" spans="1:26"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row>
    <row r="626" spans="1:26"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row>
    <row r="627" spans="1:26"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row>
    <row r="628" spans="1:26"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row>
    <row r="629" spans="1:26"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row>
    <row r="630" spans="1:26"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row>
    <row r="631" spans="1:26"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row>
    <row r="632" spans="1:26"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row>
    <row r="633" spans="1:26"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row>
    <row r="634" spans="1:26"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row>
    <row r="635" spans="1:26"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row>
    <row r="636" spans="1:26"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row>
    <row r="637" spans="1:26"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row>
    <row r="638" spans="1:26"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row>
    <row r="639" spans="1:26"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row>
    <row r="640" spans="1:26"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row>
    <row r="641" spans="1:26"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row>
    <row r="642" spans="1:26"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row>
    <row r="643" spans="1:26"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row>
    <row r="644" spans="1:26"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row>
    <row r="645" spans="1:26"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row>
    <row r="646" spans="1:26"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row>
    <row r="647" spans="1:26"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row>
    <row r="648" spans="1:26"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row>
    <row r="649" spans="1:26"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row>
    <row r="650" spans="1:26"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row>
    <row r="651" spans="1:26"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row>
    <row r="652" spans="1:26"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row>
    <row r="653" spans="1:26"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row>
    <row r="654" spans="1:26"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row>
    <row r="655" spans="1:26"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row>
    <row r="656" spans="1:26"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row>
    <row r="657" spans="1:26"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row>
    <row r="658" spans="1:26"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row>
    <row r="659" spans="1:26"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row>
    <row r="660" spans="1:26"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row>
    <row r="661" spans="1:26"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row>
    <row r="662" spans="1:26"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row>
    <row r="663" spans="1:26"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row>
    <row r="664" spans="1:26"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row>
    <row r="665" spans="1:26"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row>
    <row r="666" spans="1:26"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row>
    <row r="667" spans="1:26"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row>
    <row r="668" spans="1:26"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row>
    <row r="669" spans="1:26"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row>
    <row r="670" spans="1:26"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row>
    <row r="671" spans="1:26"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row>
    <row r="672" spans="1:26"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row>
    <row r="673" spans="1:26"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row>
    <row r="674" spans="1:26"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row>
    <row r="675" spans="1:26"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row>
    <row r="676" spans="1:26"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row>
    <row r="677" spans="1:26"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row>
    <row r="678" spans="1:26"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row>
    <row r="679" spans="1:26"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row>
    <row r="680" spans="1:26"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row>
    <row r="681" spans="1:26"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row>
    <row r="682" spans="1:26"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row>
    <row r="683" spans="1:26"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row>
    <row r="684" spans="1:26"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row>
    <row r="685" spans="1:26"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row>
    <row r="686" spans="1:26"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row>
    <row r="687" spans="1:26"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row>
    <row r="688" spans="1:26"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row>
    <row r="689" spans="1:26"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row>
    <row r="690" spans="1:26"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row>
    <row r="691" spans="1:26"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row>
    <row r="692" spans="1:26"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row>
    <row r="693" spans="1:26"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row>
    <row r="694" spans="1:26"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row>
    <row r="695" spans="1:26"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row>
    <row r="696" spans="1:26"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row>
    <row r="697" spans="1:26"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row>
    <row r="698" spans="1:26"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row>
    <row r="699" spans="1:26"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row>
    <row r="700" spans="1:26"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row>
    <row r="701" spans="1:26"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row>
    <row r="702" spans="1:26"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row>
    <row r="703" spans="1:26"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row>
    <row r="704" spans="1:26"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row>
    <row r="705" spans="1:26"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row>
    <row r="706" spans="1:26"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row>
    <row r="707" spans="1:26"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row>
    <row r="708" spans="1:26"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row>
    <row r="709" spans="1:26"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row>
    <row r="710" spans="1:26"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row>
    <row r="711" spans="1:26"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row>
    <row r="712" spans="1:26"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row>
    <row r="713" spans="1:26"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row>
    <row r="714" spans="1:26"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row>
    <row r="715" spans="1:26"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row>
    <row r="716" spans="1:26"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row>
    <row r="717" spans="1:26"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row>
    <row r="718" spans="1:26"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row>
    <row r="719" spans="1:26"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row>
    <row r="720" spans="1:26"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row>
    <row r="721" spans="1:26"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row>
    <row r="722" spans="1:26"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row>
    <row r="723" spans="1:26"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row>
    <row r="724" spans="1:26"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row>
    <row r="725" spans="1:26"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row>
    <row r="726" spans="1:26"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row>
    <row r="727" spans="1:26"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row>
    <row r="728" spans="1:26"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row>
    <row r="729" spans="1:26"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row>
    <row r="730" spans="1:26"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row>
    <row r="731" spans="1:26"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row>
    <row r="732" spans="1:26"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row>
    <row r="733" spans="1:26"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row>
    <row r="734" spans="1:26"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row>
    <row r="735" spans="1:26"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row>
    <row r="736" spans="1:26"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row>
    <row r="737" spans="1:26"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row>
    <row r="738" spans="1:26"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row>
    <row r="739" spans="1:26"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row>
    <row r="740" spans="1:26"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row>
    <row r="741" spans="1:26"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row>
    <row r="742" spans="1:26"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row>
    <row r="743" spans="1:26"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row>
    <row r="744" spans="1:26"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row>
    <row r="745" spans="1:26"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row>
    <row r="746" spans="1:26"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row>
    <row r="747" spans="1:26"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row>
    <row r="748" spans="1:26"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row>
    <row r="749" spans="1:26"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row>
    <row r="750" spans="1:26"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row>
    <row r="751" spans="1:26"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row>
    <row r="752" spans="1:26"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row>
    <row r="753" spans="1:26"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row>
    <row r="754" spans="1:26"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row>
    <row r="755" spans="1:26"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row>
    <row r="756" spans="1:26"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row>
    <row r="757" spans="1:26"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row>
    <row r="758" spans="1:26"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row>
    <row r="759" spans="1:26"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row>
    <row r="760" spans="1:26"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row>
    <row r="761" spans="1:26"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row>
    <row r="762" spans="1:26"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row>
    <row r="763" spans="1:26"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row>
    <row r="764" spans="1:26"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row>
    <row r="765" spans="1:26"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row>
    <row r="766" spans="1:26"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row>
    <row r="767" spans="1:26"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row>
    <row r="768" spans="1:26"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row>
    <row r="769" spans="1:26"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row>
    <row r="770" spans="1:26"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row>
    <row r="771" spans="1:26"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row>
    <row r="772" spans="1:26"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row>
    <row r="773" spans="1:26"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row>
    <row r="774" spans="1:26"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row>
    <row r="775" spans="1:26"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row>
    <row r="776" spans="1:26"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row>
    <row r="777" spans="1:26"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row>
    <row r="778" spans="1:26"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row>
    <row r="779" spans="1:26"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row>
    <row r="780" spans="1:26"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row>
    <row r="781" spans="1:26"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row>
    <row r="782" spans="1:26"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row>
    <row r="783" spans="1:26"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row>
    <row r="784" spans="1:26"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row>
    <row r="785" spans="1:26"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row>
    <row r="786" spans="1:26"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row>
    <row r="787" spans="1:26"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row>
    <row r="788" spans="1:26"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row>
    <row r="789" spans="1:26"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row>
    <row r="790" spans="1:26"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row>
    <row r="791" spans="1:26"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row>
    <row r="792" spans="1:26"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row>
    <row r="793" spans="1:26"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row>
    <row r="794" spans="1:26"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row>
    <row r="795" spans="1:26"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row>
    <row r="796" spans="1:26"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row>
    <row r="797" spans="1:26"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row>
    <row r="798" spans="1:26"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row>
    <row r="799" spans="1:26"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row>
    <row r="800" spans="1:26"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row>
    <row r="801" spans="1:26"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row>
    <row r="802" spans="1:26"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row>
    <row r="803" spans="1:26"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row>
    <row r="804" spans="1:26"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row>
    <row r="805" spans="1:26"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row>
    <row r="806" spans="1:26"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row>
    <row r="807" spans="1:26"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row>
    <row r="808" spans="1:26"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row>
    <row r="809" spans="1:26"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row>
    <row r="810" spans="1:26"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row>
    <row r="811" spans="1:26"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row>
    <row r="812" spans="1:26"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row>
    <row r="813" spans="1:26"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row>
    <row r="814" spans="1:26"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row>
    <row r="815" spans="1:26"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row>
    <row r="816" spans="1:26"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row>
    <row r="817" spans="1:26"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row>
    <row r="818" spans="1:26"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row>
    <row r="819" spans="1:26"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row>
    <row r="820" spans="1:26"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row>
    <row r="821" spans="1:26"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row>
    <row r="822" spans="1:26"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row>
    <row r="823" spans="1:26"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row>
    <row r="824" spans="1:26"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row>
    <row r="825" spans="1:26"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row>
    <row r="826" spans="1:26"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row>
    <row r="827" spans="1:26"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row>
    <row r="828" spans="1:26"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row>
    <row r="829" spans="1:26"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row>
    <row r="830" spans="1:26"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row>
    <row r="831" spans="1:26"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row>
    <row r="832" spans="1:26"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row>
    <row r="833" spans="1:26"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row>
    <row r="834" spans="1:26"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row>
    <row r="835" spans="1:26"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row>
    <row r="836" spans="1:26"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row>
    <row r="837" spans="1:26"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row>
    <row r="838" spans="1:26"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row>
    <row r="839" spans="1:26"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row>
    <row r="840" spans="1:26"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row>
    <row r="841" spans="1:26"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row>
    <row r="842" spans="1:26"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row>
    <row r="843" spans="1:26"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row>
    <row r="844" spans="1:26"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row>
    <row r="845" spans="1:26"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row>
    <row r="846" spans="1:26"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row>
    <row r="847" spans="1:26"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row>
    <row r="848" spans="1:26"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row>
    <row r="849" spans="1:26"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row>
    <row r="850" spans="1:26"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row>
    <row r="851" spans="1:26"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row>
    <row r="852" spans="1:26"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row>
    <row r="853" spans="1:26"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row>
    <row r="854" spans="1:26"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row>
    <row r="855" spans="1:26"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row>
    <row r="856" spans="1:26"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row>
    <row r="857" spans="1:26"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row>
    <row r="858" spans="1:26"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row>
    <row r="859" spans="1:26"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row>
    <row r="860" spans="1:26"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row>
    <row r="861" spans="1:26"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row>
    <row r="862" spans="1:26"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row>
    <row r="863" spans="1:26"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row>
    <row r="864" spans="1:26"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row>
    <row r="865" spans="1:26"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row>
    <row r="866" spans="1:26"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row>
    <row r="867" spans="1:26"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row>
    <row r="868" spans="1:26"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row>
    <row r="869" spans="1:26"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row>
    <row r="870" spans="1:26"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row>
    <row r="871" spans="1:26"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row>
    <row r="872" spans="1:26"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row>
    <row r="873" spans="1:26"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row>
    <row r="874" spans="1:26"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row>
    <row r="875" spans="1:26"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row>
    <row r="876" spans="1:26"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row>
    <row r="877" spans="1:26"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row>
    <row r="878" spans="1:26"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row>
    <row r="879" spans="1:26"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row>
    <row r="880" spans="1:26"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row>
    <row r="881" spans="1:26"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row>
    <row r="882" spans="1:26"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row>
    <row r="883" spans="1:26"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row>
    <row r="884" spans="1:26"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row>
    <row r="885" spans="1:26"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row>
    <row r="886" spans="1:26"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row>
    <row r="887" spans="1:26"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row>
    <row r="888" spans="1:26"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row>
    <row r="889" spans="1:26"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row>
    <row r="890" spans="1:26"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row>
    <row r="891" spans="1:26"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row>
    <row r="892" spans="1:26"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row>
    <row r="893" spans="1:26"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row>
    <row r="894" spans="1:26"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row>
    <row r="895" spans="1:26"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row>
    <row r="896" spans="1:26"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row>
    <row r="897" spans="1:26"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row>
    <row r="898" spans="1:26"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row>
    <row r="899" spans="1:26"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row>
    <row r="900" spans="1:26"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row>
    <row r="901" spans="1:26"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row>
    <row r="902" spans="1:26"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row>
    <row r="903" spans="1:26"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row>
    <row r="904" spans="1:26"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row>
    <row r="905" spans="1:26"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row>
    <row r="906" spans="1:26"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row>
    <row r="907" spans="1:26"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row>
    <row r="908" spans="1:26"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row>
    <row r="909" spans="1:26"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row>
    <row r="910" spans="1:26"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row>
    <row r="911" spans="1:26"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row>
    <row r="912" spans="1:26"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row>
    <row r="913" spans="1:26"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row>
    <row r="914" spans="1:26"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row>
    <row r="915" spans="1:26"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row>
    <row r="916" spans="1:26"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row>
    <row r="917" spans="1:26"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row>
    <row r="918" spans="1:26"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row>
    <row r="919" spans="1:26"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row>
    <row r="920" spans="1:26"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row>
    <row r="921" spans="1:26"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row>
    <row r="922" spans="1:26"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row>
    <row r="923" spans="1:26"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row>
    <row r="924" spans="1:26"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row>
    <row r="925" spans="1:26"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row>
    <row r="926" spans="1:26"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row>
    <row r="927" spans="1:26"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row>
    <row r="928" spans="1:26"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row>
    <row r="929" spans="1:26"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row>
    <row r="930" spans="1:26"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row>
    <row r="931" spans="1:26"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row>
    <row r="932" spans="1:26"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row>
    <row r="933" spans="1:26"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row>
    <row r="934" spans="1:26"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row>
    <row r="935" spans="1:26"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row>
    <row r="936" spans="1:26"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row>
    <row r="937" spans="1:26"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row>
    <row r="938" spans="1:26"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row>
    <row r="939" spans="1:26"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row>
    <row r="940" spans="1:26"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row>
    <row r="941" spans="1:26"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row>
    <row r="942" spans="1:26"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row>
    <row r="943" spans="1:26"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row>
    <row r="944" spans="1:26"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row>
    <row r="945" spans="1:26"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row>
    <row r="946" spans="1:26"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row>
    <row r="947" spans="1:26"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row>
    <row r="948" spans="1:26"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row>
    <row r="949" spans="1:26"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row>
    <row r="950" spans="1:26"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row>
    <row r="951" spans="1:26"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row>
    <row r="952" spans="1:26"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row>
    <row r="953" spans="1:26"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row>
    <row r="954" spans="1:26"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row>
    <row r="955" spans="1:26"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row>
    <row r="956" spans="1:26"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row>
    <row r="957" spans="1:26"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row>
    <row r="958" spans="1:26"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row>
    <row r="959" spans="1:26"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row>
    <row r="960" spans="1:26"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row>
    <row r="961" spans="1:26"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row>
    <row r="962" spans="1:26"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row>
    <row r="963" spans="1:26"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row>
    <row r="964" spans="1:26"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row>
    <row r="965" spans="1:26"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row>
    <row r="966" spans="1:26"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row>
    <row r="967" spans="1:26"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row>
    <row r="968" spans="1:26"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row>
    <row r="969" spans="1:26"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row>
    <row r="970" spans="1:26"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row>
    <row r="971" spans="1:26"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row>
    <row r="972" spans="1:26"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row>
    <row r="973" spans="1:26"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row>
    <row r="974" spans="1:26"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row>
    <row r="975" spans="1:26"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row>
    <row r="976" spans="1:26"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row>
    <row r="977" spans="1:26"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row>
    <row r="978" spans="1:26"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row>
    <row r="979" spans="1:26"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row>
    <row r="980" spans="1:26"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row>
    <row r="981" spans="1:26"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row>
    <row r="982" spans="1:26"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row>
    <row r="983" spans="1:26"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row>
    <row r="984" spans="1:26"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row>
    <row r="985" spans="1:26"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row>
    <row r="986" spans="1:26"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row>
    <row r="987" spans="1:26"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row>
    <row r="988" spans="1:26"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row>
    <row r="989" spans="1:26"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row>
    <row r="990" spans="1:26"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row>
    <row r="991" spans="1:26"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row>
    <row r="992" spans="1:26"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row>
    <row r="993" spans="1:26"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row>
    <row r="994" spans="1:26"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row>
    <row r="995" spans="1:26"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row>
    <row r="996" spans="1:26"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row>
    <row r="997" spans="1:26"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row>
    <row r="998" spans="1:26"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row>
    <row r="999" spans="1:26"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row>
    <row r="1000" spans="1:26"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row>
  </sheetData>
  <mergeCells count="107">
    <mergeCell ref="F34:H34"/>
    <mergeCell ref="I34:K34"/>
    <mergeCell ref="B32:E32"/>
    <mergeCell ref="F32:H32"/>
    <mergeCell ref="I32:K32"/>
    <mergeCell ref="B33:E33"/>
    <mergeCell ref="F33:H33"/>
    <mergeCell ref="I33:K33"/>
    <mergeCell ref="B34:E34"/>
    <mergeCell ref="B35:E35"/>
    <mergeCell ref="F35:H35"/>
    <mergeCell ref="I35:K35"/>
    <mergeCell ref="B36:E36"/>
    <mergeCell ref="F36:H36"/>
    <mergeCell ref="I36:K36"/>
    <mergeCell ref="O36:R36"/>
    <mergeCell ref="B39:E39"/>
    <mergeCell ref="F39:H39"/>
    <mergeCell ref="A41:A42"/>
    <mergeCell ref="B41:B42"/>
    <mergeCell ref="C41:C42"/>
    <mergeCell ref="D41:N41"/>
    <mergeCell ref="B37:E37"/>
    <mergeCell ref="F37:H37"/>
    <mergeCell ref="I37:K37"/>
    <mergeCell ref="O37:R39"/>
    <mergeCell ref="B38:E38"/>
    <mergeCell ref="F38:H38"/>
    <mergeCell ref="I38:K38"/>
    <mergeCell ref="I39:K39"/>
    <mergeCell ref="A99:L99"/>
    <mergeCell ref="B100:L100"/>
    <mergeCell ref="A101:L101"/>
    <mergeCell ref="D104:F104"/>
    <mergeCell ref="G104:N104"/>
    <mergeCell ref="D105:F105"/>
    <mergeCell ref="G105:N105"/>
    <mergeCell ref="D106:F106"/>
    <mergeCell ref="G106:N106"/>
    <mergeCell ref="D107:F107"/>
    <mergeCell ref="G107:N107"/>
    <mergeCell ref="D108:F108"/>
    <mergeCell ref="G108:N108"/>
    <mergeCell ref="G109:N109"/>
    <mergeCell ref="D116:F116"/>
    <mergeCell ref="D117:F117"/>
    <mergeCell ref="D118:F118"/>
    <mergeCell ref="D109:F109"/>
    <mergeCell ref="D110:F110"/>
    <mergeCell ref="D111:F111"/>
    <mergeCell ref="D112:F112"/>
    <mergeCell ref="D113:F113"/>
    <mergeCell ref="D114:F114"/>
    <mergeCell ref="D115:F115"/>
    <mergeCell ref="G117:N117"/>
    <mergeCell ref="G118:N118"/>
    <mergeCell ref="G110:N110"/>
    <mergeCell ref="G111:N111"/>
    <mergeCell ref="G112:N112"/>
    <mergeCell ref="G113:N113"/>
    <mergeCell ref="G114:N114"/>
    <mergeCell ref="G115:N115"/>
    <mergeCell ref="G116:N116"/>
    <mergeCell ref="B1:N1"/>
    <mergeCell ref="B2:N2"/>
    <mergeCell ref="A4:C4"/>
    <mergeCell ref="D4:N4"/>
    <mergeCell ref="B9:C9"/>
    <mergeCell ref="E9:N9"/>
    <mergeCell ref="E10:N10"/>
    <mergeCell ref="B10:C10"/>
    <mergeCell ref="B11:C11"/>
    <mergeCell ref="E11:N11"/>
    <mergeCell ref="E18:N18"/>
    <mergeCell ref="E19:N19"/>
    <mergeCell ref="E20:N20"/>
    <mergeCell ref="E24:K24"/>
    <mergeCell ref="B17:C17"/>
    <mergeCell ref="B18:C18"/>
    <mergeCell ref="B19:C19"/>
    <mergeCell ref="B20:C20"/>
    <mergeCell ref="A23:C23"/>
    <mergeCell ref="A24:C24"/>
    <mergeCell ref="E12:N12"/>
    <mergeCell ref="E13:N13"/>
    <mergeCell ref="E14:N14"/>
    <mergeCell ref="E15:N15"/>
    <mergeCell ref="E16:N16"/>
    <mergeCell ref="E17:N17"/>
    <mergeCell ref="B12:C12"/>
    <mergeCell ref="B13:C13"/>
    <mergeCell ref="B14:C14"/>
    <mergeCell ref="B15:C15"/>
    <mergeCell ref="B16:C16"/>
    <mergeCell ref="A25:C25"/>
    <mergeCell ref="F31:H31"/>
    <mergeCell ref="I31:K31"/>
    <mergeCell ref="A26:C26"/>
    <mergeCell ref="A27:C27"/>
    <mergeCell ref="A29:E29"/>
    <mergeCell ref="F29:H30"/>
    <mergeCell ref="I29:K30"/>
    <mergeCell ref="B30:E30"/>
    <mergeCell ref="B31:E31"/>
    <mergeCell ref="E25:F25"/>
    <mergeCell ref="E26:F26"/>
    <mergeCell ref="E27:J27"/>
  </mergeCells>
  <phoneticPr fontId="30"/>
  <dataValidations count="2">
    <dataValidation type="list" allowBlank="1" showErrorMessage="1" sqref="A31:A37 C43:C61 C63:C98">
      <formula1>"1.0,2.0,3.0,4.0,5.0,6.0,7.0"</formula1>
    </dataValidation>
    <dataValidation type="list" allowBlank="1" showErrorMessage="1" sqref="C62">
      <formula1>"1.0,2.0,3.0,4.0,5.0,1～2,1～3,1～4,1～5"</formula1>
    </dataValidation>
  </dataValidations>
  <pageMargins left="0.7" right="0.7" top="0.75" bottom="0.75" header="0" footer="0"/>
  <pageSetup paperSize="9" orientation="portrait" r:id="rId1"/>
  <rowBreaks count="2" manualBreakCount="2">
    <brk id="21" man="1"/>
    <brk id="10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申請書【提出必須】</vt:lpstr>
      <vt:lpstr>収支予算書【提出必須】</vt:lpstr>
      <vt:lpstr>収支予算書等（記入例）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日本財団</cp:lastModifiedBy>
  <dcterms:created xsi:type="dcterms:W3CDTF">2019-10-01T23:58:15Z</dcterms:created>
  <dcterms:modified xsi:type="dcterms:W3CDTF">2022-06-29T05:19:48Z</dcterms:modified>
  <cp:category/>
</cp:coreProperties>
</file>