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450" windowWidth="28800" windowHeight="12945" tabRatio="854"/>
  </bookViews>
  <sheets>
    <sheet name="＜＜＜目次＞＞＞" sheetId="31" r:id="rId1"/>
    <sheet name="1. 役員名簿" sheetId="21" r:id="rId2"/>
    <sheet name="1.1 入力例" sheetId="22" r:id="rId3"/>
    <sheet name="2. 収支予算書" sheetId="23" r:id="rId4"/>
    <sheet name="2.1 入力例（シートの入力方法）" sheetId="24" r:id="rId5"/>
    <sheet name="2.2 入力例(包括ケアモデルの開設・車両・運営事業)" sheetId="40" r:id="rId6"/>
    <sheet name="2.3 助成金申請額計算（包括ケアモデル）" sheetId="41" r:id="rId7"/>
    <sheet name="2.4 入力例(コミュニティモデルの開設・車両・運営事業)" sheetId="32" r:id="rId8"/>
    <sheet name="2.5 助成金申請額計算（コミュニティモデル） " sheetId="42" r:id="rId9"/>
    <sheet name="3. 事業スケジュール" sheetId="25" r:id="rId10"/>
    <sheet name="3.1 入力例" sheetId="26" r:id="rId11"/>
    <sheet name="4.Googleフォーム下書きシート(任意)" sheetId="36" r:id="rId12"/>
    <sheet name="5.申請準備ワークシート(任意)" sheetId="37" r:id="rId13"/>
    <sheet name="5.1 入力例" sheetId="38" r:id="rId14"/>
    <sheet name="6. 申請時チェックリスト" sheetId="16" r:id="rId15"/>
    <sheet name="7. 継続計画書（様式A）" sheetId="30" r:id="rId16"/>
    <sheet name="8. 継続計画書（様式B）" sheetId="8" r:id="rId17"/>
    <sheet name="9. 運営計画概要" sheetId="18" r:id="rId18"/>
  </sheets>
  <definedNames>
    <definedName name="_xlnm.Print_Area" localSheetId="0">'＜＜＜目次＞＞＞'!$A$1:$E$22</definedName>
    <definedName name="_xlnm.Print_Area" localSheetId="1">'1. 役員名簿'!$A$1:$E$41</definedName>
    <definedName name="_xlnm.Print_Area" localSheetId="2">'1.1 入力例'!$A$1:$E$41</definedName>
    <definedName name="_xlnm.Print_Area" localSheetId="3">'2. 収支予算書'!$A$1:$O$178</definedName>
    <definedName name="_xlnm.Print_Area" localSheetId="4">'2.1 入力例（シートの入力方法）'!$A$1:$O$193</definedName>
    <definedName name="_xlnm.Print_Area" localSheetId="5">'2.2 入力例(包括ケアモデルの開設・車両・運営事業)'!$A$1:$O$178</definedName>
    <definedName name="_xlnm.Print_Area" localSheetId="7">'2.4 入力例(コミュニティモデルの開設・車両・運営事業)'!$A$1:$O$178</definedName>
    <definedName name="_xlnm.Print_Area" localSheetId="9">'3. 事業スケジュール'!$A$1:$F$33</definedName>
    <definedName name="_xlnm.Print_Area" localSheetId="10">'3.1 入力例'!$A$1:$F$33</definedName>
    <definedName name="_xlnm.Print_Area" localSheetId="13">'5.1 入力例'!$A$1:$M$25</definedName>
    <definedName name="_xlnm.Print_Area" localSheetId="12">'5.申請準備ワークシート(任意)'!$A$1:$M$25</definedName>
    <definedName name="_xlnm.Print_Area" localSheetId="15">'7. 継続計画書（様式A）'!$A$1:$BG$42</definedName>
    <definedName name="_xlnm.Print_Area" localSheetId="16">'8. 継続計画書（様式B）'!$A$1:$BG$42</definedName>
    <definedName name="_xlnm.Print_Area" localSheetId="17">'9. 運営計画概要'!$A$1:$DD$64</definedName>
    <definedName name="_xlnm.Print_Titles" localSheetId="3">'2. 収支予算書'!$23:$24</definedName>
    <definedName name="_xlnm.Print_Titles" localSheetId="4">'2.1 入力例（シートの入力方法）'!$23:$24</definedName>
    <definedName name="_xlnm.Print_Titles" localSheetId="5">'2.2 入力例(包括ケアモデルの開設・車両・運営事業)'!$23:$24</definedName>
    <definedName name="_xlnm.Print_Titles" localSheetId="7">'2.4 入力例(コミュニティモデルの開設・車両・運営事業)'!$23:$24</definedName>
    <definedName name="テスト" localSheetId="2">'1.1 入力例'!$A$2:$D$3</definedName>
    <definedName name="テスト">'1. 役員名簿'!$A$2:$D$3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8" l="1"/>
  <c r="D13" i="42" l="1"/>
  <c r="D8" i="42"/>
  <c r="D5" i="42"/>
  <c r="D19" i="42"/>
  <c r="D19" i="41"/>
  <c r="D13" i="41"/>
  <c r="D15" i="41" s="1"/>
  <c r="D5" i="41"/>
  <c r="D15" i="42"/>
  <c r="D8" i="41"/>
  <c r="M174" i="40"/>
  <c r="T175" i="40" s="1"/>
  <c r="L174" i="40"/>
  <c r="I174" i="40"/>
  <c r="F174" i="40"/>
  <c r="M173" i="40"/>
  <c r="T174" i="40" s="1"/>
  <c r="L173" i="40"/>
  <c r="I173" i="40"/>
  <c r="F173" i="40"/>
  <c r="T172" i="40"/>
  <c r="M172" i="40"/>
  <c r="T173" i="40" s="1"/>
  <c r="L172" i="40"/>
  <c r="I172" i="40"/>
  <c r="F172" i="40"/>
  <c r="S171" i="40"/>
  <c r="M171" i="40"/>
  <c r="S172" i="40" s="1"/>
  <c r="L171" i="40"/>
  <c r="I171" i="40"/>
  <c r="F171" i="40"/>
  <c r="Q170" i="40"/>
  <c r="M170" i="40"/>
  <c r="T171" i="40" s="1"/>
  <c r="L170" i="40"/>
  <c r="I170" i="40"/>
  <c r="F170" i="40"/>
  <c r="T169" i="40"/>
  <c r="S169" i="40"/>
  <c r="M169" i="40"/>
  <c r="T170" i="40" s="1"/>
  <c r="L169" i="40"/>
  <c r="I169" i="40"/>
  <c r="F169" i="40"/>
  <c r="Q168" i="40"/>
  <c r="M168" i="40"/>
  <c r="L168" i="40"/>
  <c r="I168" i="40"/>
  <c r="F168" i="40"/>
  <c r="M167" i="40"/>
  <c r="S168" i="40" s="1"/>
  <c r="L167" i="40"/>
  <c r="I167" i="40"/>
  <c r="F167" i="40"/>
  <c r="M166" i="40"/>
  <c r="T167" i="40" s="1"/>
  <c r="L166" i="40"/>
  <c r="I166" i="40"/>
  <c r="F166" i="40"/>
  <c r="M165" i="40"/>
  <c r="T166" i="40" s="1"/>
  <c r="L165" i="40"/>
  <c r="I165" i="40"/>
  <c r="F165" i="40"/>
  <c r="M164" i="40"/>
  <c r="T165" i="40" s="1"/>
  <c r="L164" i="40"/>
  <c r="I164" i="40"/>
  <c r="F164" i="40"/>
  <c r="T163" i="40"/>
  <c r="Q163" i="40"/>
  <c r="M163" i="40"/>
  <c r="T164" i="40" s="1"/>
  <c r="L163" i="40"/>
  <c r="I163" i="40"/>
  <c r="F163" i="40"/>
  <c r="S162" i="40"/>
  <c r="M162" i="40"/>
  <c r="S163" i="40" s="1"/>
  <c r="L162" i="40"/>
  <c r="I162" i="40"/>
  <c r="F162" i="40"/>
  <c r="Q161" i="40"/>
  <c r="M161" i="40"/>
  <c r="T162" i="40" s="1"/>
  <c r="L161" i="40"/>
  <c r="I161" i="40"/>
  <c r="F161" i="40"/>
  <c r="T160" i="40"/>
  <c r="S160" i="40"/>
  <c r="M160" i="40"/>
  <c r="T161" i="40" s="1"/>
  <c r="L160" i="40"/>
  <c r="I160" i="40"/>
  <c r="F160" i="40"/>
  <c r="Q159" i="40"/>
  <c r="M159" i="40"/>
  <c r="L159" i="40"/>
  <c r="I159" i="40"/>
  <c r="F159" i="40"/>
  <c r="M158" i="40"/>
  <c r="S159" i="40" s="1"/>
  <c r="L158" i="40"/>
  <c r="I158" i="40"/>
  <c r="F158" i="40"/>
  <c r="M157" i="40"/>
  <c r="B155" i="40" s="1"/>
  <c r="L157" i="40"/>
  <c r="I157" i="40"/>
  <c r="F157" i="40"/>
  <c r="M156" i="40"/>
  <c r="T157" i="40" s="1"/>
  <c r="L156" i="40"/>
  <c r="I156" i="40"/>
  <c r="F156" i="40"/>
  <c r="T155" i="40"/>
  <c r="M155" i="40"/>
  <c r="T156" i="40" s="1"/>
  <c r="L155" i="40"/>
  <c r="I155" i="40"/>
  <c r="F155" i="40"/>
  <c r="T154" i="40"/>
  <c r="M154" i="40"/>
  <c r="S155" i="40" s="1"/>
  <c r="L154" i="40"/>
  <c r="I154" i="40"/>
  <c r="F154" i="40"/>
  <c r="S153" i="40"/>
  <c r="M153" i="40"/>
  <c r="S154" i="40" s="1"/>
  <c r="L153" i="40"/>
  <c r="I153" i="40"/>
  <c r="F153" i="40"/>
  <c r="Q152" i="40"/>
  <c r="M152" i="40"/>
  <c r="T153" i="40" s="1"/>
  <c r="L152" i="40"/>
  <c r="I152" i="40"/>
  <c r="F152" i="40"/>
  <c r="T151" i="40"/>
  <c r="S151" i="40"/>
  <c r="M151" i="40"/>
  <c r="T152" i="40" s="1"/>
  <c r="L151" i="40"/>
  <c r="I151" i="40"/>
  <c r="F151" i="40"/>
  <c r="Q150" i="40"/>
  <c r="M150" i="40"/>
  <c r="L150" i="40"/>
  <c r="I150" i="40"/>
  <c r="F150" i="40"/>
  <c r="M149" i="40"/>
  <c r="S150" i="40" s="1"/>
  <c r="L149" i="40"/>
  <c r="I149" i="40"/>
  <c r="F149" i="40"/>
  <c r="M148" i="40"/>
  <c r="T149" i="40" s="1"/>
  <c r="L148" i="40"/>
  <c r="I148" i="40"/>
  <c r="F148" i="40"/>
  <c r="T147" i="40"/>
  <c r="M147" i="40"/>
  <c r="T148" i="40" s="1"/>
  <c r="L147" i="40"/>
  <c r="I147" i="40"/>
  <c r="F147" i="40"/>
  <c r="T146" i="40"/>
  <c r="S146" i="40"/>
  <c r="M146" i="40"/>
  <c r="S147" i="40" s="1"/>
  <c r="L146" i="40"/>
  <c r="I146" i="40"/>
  <c r="F146" i="40"/>
  <c r="S145" i="40"/>
  <c r="Q145" i="40"/>
  <c r="M145" i="40"/>
  <c r="L145" i="40"/>
  <c r="I145" i="40"/>
  <c r="F145" i="40"/>
  <c r="S144" i="40"/>
  <c r="Q144" i="40"/>
  <c r="M144" i="40"/>
  <c r="T145" i="40" s="1"/>
  <c r="L144" i="40"/>
  <c r="I144" i="40"/>
  <c r="F144" i="40"/>
  <c r="Q143" i="40"/>
  <c r="M143" i="40"/>
  <c r="T144" i="40" s="1"/>
  <c r="L143" i="40"/>
  <c r="I143" i="40"/>
  <c r="F143" i="40"/>
  <c r="T142" i="40"/>
  <c r="S142" i="40"/>
  <c r="M142" i="40"/>
  <c r="B135" i="40" s="1"/>
  <c r="Q135" i="40" s="1"/>
  <c r="L142" i="40"/>
  <c r="I142" i="40"/>
  <c r="F142" i="40"/>
  <c r="Q141" i="40"/>
  <c r="M141" i="40"/>
  <c r="L141" i="40"/>
  <c r="I141" i="40"/>
  <c r="F141" i="40"/>
  <c r="M140" i="40"/>
  <c r="S141" i="40" s="1"/>
  <c r="L140" i="40"/>
  <c r="I140" i="40"/>
  <c r="F140" i="40"/>
  <c r="M139" i="40"/>
  <c r="T140" i="40" s="1"/>
  <c r="L139" i="40"/>
  <c r="I139" i="40"/>
  <c r="F139" i="40"/>
  <c r="M138" i="40"/>
  <c r="T139" i="40" s="1"/>
  <c r="L138" i="40"/>
  <c r="I138" i="40"/>
  <c r="F138" i="40"/>
  <c r="T137" i="40"/>
  <c r="M137" i="40"/>
  <c r="T138" i="40" s="1"/>
  <c r="L137" i="40"/>
  <c r="I137" i="40"/>
  <c r="F137" i="40"/>
  <c r="S136" i="40"/>
  <c r="M136" i="40"/>
  <c r="S137" i="40" s="1"/>
  <c r="L136" i="40"/>
  <c r="I136" i="40"/>
  <c r="F136" i="40"/>
  <c r="T135" i="40"/>
  <c r="M135" i="40"/>
  <c r="T136" i="40" s="1"/>
  <c r="L135" i="40"/>
  <c r="I135" i="40"/>
  <c r="F135" i="40"/>
  <c r="Q134" i="40"/>
  <c r="M134" i="40"/>
  <c r="S135" i="40" s="1"/>
  <c r="L134" i="40"/>
  <c r="I134" i="40"/>
  <c r="F134" i="40"/>
  <c r="T133" i="40"/>
  <c r="S133" i="40"/>
  <c r="M133" i="40"/>
  <c r="T134" i="40" s="1"/>
  <c r="L133" i="40"/>
  <c r="I133" i="40"/>
  <c r="F133" i="40"/>
  <c r="Q132" i="40"/>
  <c r="M132" i="40"/>
  <c r="L132" i="40"/>
  <c r="I132" i="40"/>
  <c r="F132" i="40"/>
  <c r="M131" i="40"/>
  <c r="S132" i="40" s="1"/>
  <c r="L131" i="40"/>
  <c r="I131" i="40"/>
  <c r="F131" i="40"/>
  <c r="T130" i="40"/>
  <c r="S130" i="40"/>
  <c r="M130" i="40"/>
  <c r="T131" i="40" s="1"/>
  <c r="L130" i="40"/>
  <c r="I130" i="40"/>
  <c r="F130" i="40"/>
  <c r="Q129" i="40"/>
  <c r="M129" i="40"/>
  <c r="L129" i="40"/>
  <c r="I129" i="40"/>
  <c r="F129" i="40"/>
  <c r="T128" i="40"/>
  <c r="M128" i="40"/>
  <c r="T129" i="40" s="1"/>
  <c r="L128" i="40"/>
  <c r="I128" i="40"/>
  <c r="F128" i="40"/>
  <c r="S127" i="40"/>
  <c r="M127" i="40"/>
  <c r="S128" i="40" s="1"/>
  <c r="L127" i="40"/>
  <c r="I127" i="40"/>
  <c r="F127" i="40"/>
  <c r="Q126" i="40"/>
  <c r="M126" i="40"/>
  <c r="T127" i="40" s="1"/>
  <c r="L126" i="40"/>
  <c r="I126" i="40"/>
  <c r="F126" i="40"/>
  <c r="M125" i="40"/>
  <c r="T126" i="40" s="1"/>
  <c r="L125" i="40"/>
  <c r="I125" i="40"/>
  <c r="F125" i="40"/>
  <c r="T124" i="40"/>
  <c r="S124" i="40"/>
  <c r="M124" i="40"/>
  <c r="T125" i="40" s="1"/>
  <c r="L124" i="40"/>
  <c r="I124" i="40"/>
  <c r="F124" i="40"/>
  <c r="Q123" i="40"/>
  <c r="M123" i="40"/>
  <c r="L123" i="40"/>
  <c r="I123" i="40"/>
  <c r="F123" i="40"/>
  <c r="T122" i="40"/>
  <c r="M122" i="40"/>
  <c r="S123" i="40" s="1"/>
  <c r="L122" i="40"/>
  <c r="I122" i="40"/>
  <c r="F122" i="40"/>
  <c r="S121" i="40"/>
  <c r="M121" i="40"/>
  <c r="S122" i="40" s="1"/>
  <c r="L121" i="40"/>
  <c r="I121" i="40"/>
  <c r="F121" i="40"/>
  <c r="Q120" i="40"/>
  <c r="M120" i="40"/>
  <c r="T121" i="40" s="1"/>
  <c r="L120" i="40"/>
  <c r="I120" i="40"/>
  <c r="F120" i="40"/>
  <c r="T119" i="40"/>
  <c r="M119" i="40"/>
  <c r="T120" i="40" s="1"/>
  <c r="L119" i="40"/>
  <c r="I119" i="40"/>
  <c r="F119" i="40"/>
  <c r="S118" i="40"/>
  <c r="M118" i="40"/>
  <c r="S119" i="40" s="1"/>
  <c r="L118" i="40"/>
  <c r="I118" i="40"/>
  <c r="F118" i="40"/>
  <c r="Q117" i="40"/>
  <c r="M117" i="40"/>
  <c r="T118" i="40" s="1"/>
  <c r="L117" i="40"/>
  <c r="I117" i="40"/>
  <c r="F117" i="40"/>
  <c r="M116" i="40"/>
  <c r="T117" i="40" s="1"/>
  <c r="L116" i="40"/>
  <c r="I116" i="40"/>
  <c r="F116" i="40"/>
  <c r="M115" i="40"/>
  <c r="T116" i="40" s="1"/>
  <c r="L115" i="40"/>
  <c r="I115" i="40"/>
  <c r="F115" i="40"/>
  <c r="M114" i="40"/>
  <c r="S115" i="40" s="1"/>
  <c r="L114" i="40"/>
  <c r="I114" i="40"/>
  <c r="F114" i="40"/>
  <c r="T113" i="40"/>
  <c r="M113" i="40"/>
  <c r="S114" i="40" s="1"/>
  <c r="L113" i="40"/>
  <c r="I113" i="40"/>
  <c r="F113" i="40"/>
  <c r="S112" i="40"/>
  <c r="M112" i="40"/>
  <c r="S113" i="40" s="1"/>
  <c r="L112" i="40"/>
  <c r="I112" i="40"/>
  <c r="F112" i="40"/>
  <c r="Q111" i="40"/>
  <c r="M111" i="40"/>
  <c r="T112" i="40" s="1"/>
  <c r="L111" i="40"/>
  <c r="I111" i="40"/>
  <c r="F111" i="40"/>
  <c r="T110" i="40"/>
  <c r="S110" i="40"/>
  <c r="M110" i="40"/>
  <c r="T111" i="40" s="1"/>
  <c r="L110" i="40"/>
  <c r="I110" i="40"/>
  <c r="F110" i="40"/>
  <c r="S109" i="40"/>
  <c r="Q109" i="40"/>
  <c r="M109" i="40"/>
  <c r="L109" i="40"/>
  <c r="I109" i="40"/>
  <c r="F109" i="40"/>
  <c r="Q108" i="40"/>
  <c r="M108" i="40"/>
  <c r="T109" i="40" s="1"/>
  <c r="L108" i="40"/>
  <c r="I108" i="40"/>
  <c r="F108" i="40"/>
  <c r="M107" i="40"/>
  <c r="T108" i="40" s="1"/>
  <c r="L107" i="40"/>
  <c r="I107" i="40"/>
  <c r="F107" i="40"/>
  <c r="M106" i="40"/>
  <c r="T107" i="40" s="1"/>
  <c r="L106" i="40"/>
  <c r="I106" i="40"/>
  <c r="F106" i="40"/>
  <c r="T105" i="40"/>
  <c r="M105" i="40"/>
  <c r="S106" i="40" s="1"/>
  <c r="L105" i="40"/>
  <c r="I105" i="40"/>
  <c r="F105" i="40"/>
  <c r="T104" i="40"/>
  <c r="M104" i="40"/>
  <c r="Q104" i="40" s="1"/>
  <c r="L104" i="40"/>
  <c r="I104" i="40"/>
  <c r="F104" i="40"/>
  <c r="S103" i="40"/>
  <c r="M103" i="40"/>
  <c r="S104" i="40" s="1"/>
  <c r="L103" i="40"/>
  <c r="I103" i="40"/>
  <c r="F103" i="40"/>
  <c r="Q102" i="40"/>
  <c r="M102" i="40"/>
  <c r="T103" i="40" s="1"/>
  <c r="L102" i="40"/>
  <c r="I102" i="40"/>
  <c r="F102" i="40"/>
  <c r="T101" i="40"/>
  <c r="S101" i="40"/>
  <c r="M101" i="40"/>
  <c r="T102" i="40" s="1"/>
  <c r="L101" i="40"/>
  <c r="I101" i="40"/>
  <c r="F101" i="40"/>
  <c r="S100" i="40"/>
  <c r="Q100" i="40"/>
  <c r="M100" i="40"/>
  <c r="L100" i="40"/>
  <c r="I100" i="40"/>
  <c r="F100" i="40"/>
  <c r="Q99" i="40"/>
  <c r="M99" i="40"/>
  <c r="T100" i="40" s="1"/>
  <c r="L99" i="40"/>
  <c r="I99" i="40"/>
  <c r="F99" i="40"/>
  <c r="M98" i="40"/>
  <c r="T99" i="40" s="1"/>
  <c r="L98" i="40"/>
  <c r="I98" i="40"/>
  <c r="F98" i="40"/>
  <c r="M97" i="40"/>
  <c r="T98" i="40" s="1"/>
  <c r="L97" i="40"/>
  <c r="I97" i="40"/>
  <c r="F97" i="40"/>
  <c r="T96" i="40"/>
  <c r="M96" i="40"/>
  <c r="S97" i="40" s="1"/>
  <c r="L96" i="40"/>
  <c r="I96" i="40"/>
  <c r="F96" i="40"/>
  <c r="S95" i="40"/>
  <c r="M95" i="40"/>
  <c r="S96" i="40" s="1"/>
  <c r="L95" i="40"/>
  <c r="I95" i="40"/>
  <c r="F95" i="40"/>
  <c r="S94" i="40"/>
  <c r="M94" i="40"/>
  <c r="T95" i="40" s="1"/>
  <c r="L94" i="40"/>
  <c r="I94" i="40"/>
  <c r="F94" i="40"/>
  <c r="Q93" i="40"/>
  <c r="M93" i="40"/>
  <c r="T94" i="40" s="1"/>
  <c r="L93" i="40"/>
  <c r="I93" i="40"/>
  <c r="F93" i="40"/>
  <c r="T92" i="40"/>
  <c r="S92" i="40"/>
  <c r="M92" i="40"/>
  <c r="T93" i="40" s="1"/>
  <c r="L92" i="40"/>
  <c r="I92" i="40"/>
  <c r="F92" i="40"/>
  <c r="S91" i="40"/>
  <c r="Q91" i="40"/>
  <c r="M91" i="40"/>
  <c r="L91" i="40"/>
  <c r="I91" i="40"/>
  <c r="F91" i="40"/>
  <c r="Q90" i="40"/>
  <c r="M90" i="40"/>
  <c r="T91" i="40" s="1"/>
  <c r="L90" i="40"/>
  <c r="I90" i="40"/>
  <c r="F90" i="40"/>
  <c r="M89" i="40"/>
  <c r="T90" i="40" s="1"/>
  <c r="L89" i="40"/>
  <c r="I89" i="40"/>
  <c r="F89" i="40"/>
  <c r="M88" i="40"/>
  <c r="T89" i="40" s="1"/>
  <c r="L88" i="40"/>
  <c r="I88" i="40"/>
  <c r="F88" i="40"/>
  <c r="T87" i="40"/>
  <c r="M87" i="40"/>
  <c r="S88" i="40" s="1"/>
  <c r="L87" i="40"/>
  <c r="I87" i="40"/>
  <c r="F87" i="40"/>
  <c r="S86" i="40"/>
  <c r="M86" i="40"/>
  <c r="S87" i="40" s="1"/>
  <c r="L86" i="40"/>
  <c r="I86" i="40"/>
  <c r="F86" i="40"/>
  <c r="M85" i="40"/>
  <c r="T86" i="40" s="1"/>
  <c r="L85" i="40"/>
  <c r="I85" i="40"/>
  <c r="F85" i="40"/>
  <c r="B85" i="40"/>
  <c r="Q85" i="40" s="1"/>
  <c r="Q84" i="40"/>
  <c r="M84" i="40"/>
  <c r="T85" i="40" s="1"/>
  <c r="L84" i="40"/>
  <c r="I84" i="40"/>
  <c r="F84" i="40"/>
  <c r="T83" i="40"/>
  <c r="M83" i="40"/>
  <c r="T84" i="40" s="1"/>
  <c r="L83" i="40"/>
  <c r="I83" i="40"/>
  <c r="F83" i="40"/>
  <c r="T82" i="40"/>
  <c r="S82" i="40"/>
  <c r="M82" i="40"/>
  <c r="S83" i="40" s="1"/>
  <c r="L82" i="40"/>
  <c r="I82" i="40"/>
  <c r="F82" i="40"/>
  <c r="Q81" i="40"/>
  <c r="M81" i="40"/>
  <c r="L81" i="40"/>
  <c r="I81" i="40"/>
  <c r="F81" i="40"/>
  <c r="M80" i="40"/>
  <c r="T81" i="40" s="1"/>
  <c r="L80" i="40"/>
  <c r="I80" i="40"/>
  <c r="F80" i="40"/>
  <c r="M79" i="40"/>
  <c r="T80" i="40" s="1"/>
  <c r="L79" i="40"/>
  <c r="I79" i="40"/>
  <c r="F79" i="40"/>
  <c r="T78" i="40"/>
  <c r="M78" i="40"/>
  <c r="S79" i="40" s="1"/>
  <c r="L78" i="40"/>
  <c r="I78" i="40"/>
  <c r="F78" i="40"/>
  <c r="S77" i="40"/>
  <c r="M77" i="40"/>
  <c r="S78" i="40" s="1"/>
  <c r="L77" i="40"/>
  <c r="I77" i="40"/>
  <c r="F77" i="40"/>
  <c r="Q76" i="40"/>
  <c r="M76" i="40"/>
  <c r="T77" i="40" s="1"/>
  <c r="L76" i="40"/>
  <c r="I76" i="40"/>
  <c r="F76" i="40"/>
  <c r="T75" i="40"/>
  <c r="M75" i="40"/>
  <c r="B75" i="40" s="1"/>
  <c r="L75" i="40"/>
  <c r="I75" i="40"/>
  <c r="F75" i="40"/>
  <c r="T74" i="40"/>
  <c r="M74" i="40"/>
  <c r="S75" i="40" s="1"/>
  <c r="L74" i="40"/>
  <c r="I74" i="40"/>
  <c r="F74" i="40"/>
  <c r="T73" i="40"/>
  <c r="S73" i="40"/>
  <c r="M73" i="40"/>
  <c r="S74" i="40" s="1"/>
  <c r="L73" i="40"/>
  <c r="I73" i="40"/>
  <c r="F73" i="40"/>
  <c r="Q72" i="40"/>
  <c r="M72" i="40"/>
  <c r="L72" i="40"/>
  <c r="I72" i="40"/>
  <c r="F72" i="40"/>
  <c r="M71" i="40"/>
  <c r="T72" i="40" s="1"/>
  <c r="L71" i="40"/>
  <c r="I71" i="40"/>
  <c r="F71" i="40"/>
  <c r="T70" i="40"/>
  <c r="M70" i="40"/>
  <c r="T71" i="40" s="1"/>
  <c r="L70" i="40"/>
  <c r="I70" i="40"/>
  <c r="F70" i="40"/>
  <c r="T69" i="40"/>
  <c r="S69" i="40"/>
  <c r="M69" i="40"/>
  <c r="S70" i="40" s="1"/>
  <c r="L69" i="40"/>
  <c r="I69" i="40"/>
  <c r="F69" i="40"/>
  <c r="Q68" i="40"/>
  <c r="M68" i="40"/>
  <c r="L68" i="40"/>
  <c r="I68" i="40"/>
  <c r="F68" i="40"/>
  <c r="M67" i="40"/>
  <c r="T68" i="40" s="1"/>
  <c r="L67" i="40"/>
  <c r="I67" i="40"/>
  <c r="F67" i="40"/>
  <c r="T66" i="40"/>
  <c r="M66" i="40"/>
  <c r="B65" i="40" s="1"/>
  <c r="L66" i="40"/>
  <c r="I66" i="40"/>
  <c r="F66" i="40"/>
  <c r="S65" i="40"/>
  <c r="M65" i="40"/>
  <c r="S66" i="40" s="1"/>
  <c r="L65" i="40"/>
  <c r="I65" i="40"/>
  <c r="F65" i="40"/>
  <c r="S64" i="40"/>
  <c r="M64" i="40"/>
  <c r="T65" i="40" s="1"/>
  <c r="L64" i="40"/>
  <c r="I64" i="40"/>
  <c r="F64" i="40"/>
  <c r="Q63" i="40"/>
  <c r="M63" i="40"/>
  <c r="T64" i="40" s="1"/>
  <c r="L63" i="40"/>
  <c r="I63" i="40"/>
  <c r="F63" i="40"/>
  <c r="M62" i="40"/>
  <c r="T63" i="40" s="1"/>
  <c r="L62" i="40"/>
  <c r="I62" i="40"/>
  <c r="F62" i="40"/>
  <c r="T61" i="40"/>
  <c r="M61" i="40"/>
  <c r="T62" i="40" s="1"/>
  <c r="L61" i="40"/>
  <c r="I61" i="40"/>
  <c r="F61" i="40"/>
  <c r="T60" i="40"/>
  <c r="S60" i="40"/>
  <c r="M60" i="40"/>
  <c r="S61" i="40" s="1"/>
  <c r="L60" i="40"/>
  <c r="I60" i="40"/>
  <c r="F60" i="40"/>
  <c r="Q59" i="40"/>
  <c r="M59" i="40"/>
  <c r="L59" i="40"/>
  <c r="I59" i="40"/>
  <c r="F59" i="40"/>
  <c r="M58" i="40"/>
  <c r="T59" i="40" s="1"/>
  <c r="L58" i="40"/>
  <c r="I58" i="40"/>
  <c r="F58" i="40"/>
  <c r="T57" i="40"/>
  <c r="M57" i="40"/>
  <c r="T58" i="40" s="1"/>
  <c r="L57" i="40"/>
  <c r="I57" i="40"/>
  <c r="F57" i="40"/>
  <c r="T56" i="40"/>
  <c r="S56" i="40"/>
  <c r="M56" i="40"/>
  <c r="S57" i="40" s="1"/>
  <c r="L56" i="40"/>
  <c r="I56" i="40"/>
  <c r="F56" i="40"/>
  <c r="S55" i="40"/>
  <c r="M55" i="40"/>
  <c r="B55" i="40" s="1"/>
  <c r="Q55" i="40" s="1"/>
  <c r="L55" i="40"/>
  <c r="I55" i="40"/>
  <c r="F55" i="40"/>
  <c r="Q54" i="40"/>
  <c r="M54" i="40"/>
  <c r="T55" i="40" s="1"/>
  <c r="L54" i="40"/>
  <c r="I54" i="40"/>
  <c r="F54" i="40"/>
  <c r="M53" i="40"/>
  <c r="T54" i="40" s="1"/>
  <c r="L53" i="40"/>
  <c r="I53" i="40"/>
  <c r="F53" i="40"/>
  <c r="T52" i="40"/>
  <c r="M52" i="40"/>
  <c r="T53" i="40" s="1"/>
  <c r="L52" i="40"/>
  <c r="I52" i="40"/>
  <c r="F52" i="40"/>
  <c r="T51" i="40"/>
  <c r="S51" i="40"/>
  <c r="M51" i="40"/>
  <c r="S52" i="40" s="1"/>
  <c r="L51" i="40"/>
  <c r="I51" i="40"/>
  <c r="F51" i="40"/>
  <c r="Q50" i="40"/>
  <c r="M50" i="40"/>
  <c r="L50" i="40"/>
  <c r="I50" i="40"/>
  <c r="F50" i="40"/>
  <c r="M49" i="40"/>
  <c r="T50" i="40" s="1"/>
  <c r="L49" i="40"/>
  <c r="I49" i="40"/>
  <c r="F49" i="40"/>
  <c r="T48" i="40"/>
  <c r="M48" i="40"/>
  <c r="T49" i="40" s="1"/>
  <c r="L48" i="40"/>
  <c r="I48" i="40"/>
  <c r="F48" i="40"/>
  <c r="T47" i="40"/>
  <c r="S47" i="40"/>
  <c r="Q47" i="40"/>
  <c r="M47" i="40"/>
  <c r="S48" i="40" s="1"/>
  <c r="L47" i="40"/>
  <c r="I47" i="40"/>
  <c r="F47" i="40"/>
  <c r="Q46" i="40"/>
  <c r="M46" i="40"/>
  <c r="L46" i="40"/>
  <c r="I46" i="40"/>
  <c r="F46" i="40"/>
  <c r="M45" i="40"/>
  <c r="T46" i="40" s="1"/>
  <c r="L45" i="40"/>
  <c r="I45" i="40"/>
  <c r="F45" i="40"/>
  <c r="M44" i="40"/>
  <c r="T45" i="40" s="1"/>
  <c r="L44" i="40"/>
  <c r="I44" i="40"/>
  <c r="F44" i="40"/>
  <c r="T43" i="40"/>
  <c r="M43" i="40"/>
  <c r="T44" i="40" s="1"/>
  <c r="L43" i="40"/>
  <c r="I43" i="40"/>
  <c r="F43" i="40"/>
  <c r="T42" i="40"/>
  <c r="S42" i="40"/>
  <c r="M42" i="40"/>
  <c r="S43" i="40" s="1"/>
  <c r="L42" i="40"/>
  <c r="I42" i="40"/>
  <c r="F42" i="40"/>
  <c r="Q41" i="40"/>
  <c r="M41" i="40"/>
  <c r="L41" i="40"/>
  <c r="I41" i="40"/>
  <c r="F41" i="40"/>
  <c r="M40" i="40"/>
  <c r="T41" i="40" s="1"/>
  <c r="L40" i="40"/>
  <c r="I40" i="40"/>
  <c r="F40" i="40"/>
  <c r="T39" i="40"/>
  <c r="M39" i="40"/>
  <c r="T40" i="40" s="1"/>
  <c r="L39" i="40"/>
  <c r="I39" i="40"/>
  <c r="F39" i="40"/>
  <c r="T38" i="40"/>
  <c r="S38" i="40"/>
  <c r="M38" i="40"/>
  <c r="S39" i="40" s="1"/>
  <c r="L38" i="40"/>
  <c r="I38" i="40"/>
  <c r="F38" i="40"/>
  <c r="Q37" i="40"/>
  <c r="M37" i="40"/>
  <c r="L37" i="40"/>
  <c r="I37" i="40"/>
  <c r="F37" i="40"/>
  <c r="M36" i="40"/>
  <c r="T37" i="40" s="1"/>
  <c r="L36" i="40"/>
  <c r="I36" i="40"/>
  <c r="F36" i="40"/>
  <c r="T35" i="40"/>
  <c r="M35" i="40"/>
  <c r="T36" i="40" s="1"/>
  <c r="L35" i="40"/>
  <c r="I35" i="40"/>
  <c r="F35" i="40"/>
  <c r="T34" i="40"/>
  <c r="M34" i="40"/>
  <c r="S35" i="40" s="1"/>
  <c r="L34" i="40"/>
  <c r="I34" i="40"/>
  <c r="F34" i="40"/>
  <c r="T33" i="40"/>
  <c r="S33" i="40"/>
  <c r="M33" i="40"/>
  <c r="S34" i="40" s="1"/>
  <c r="L33" i="40"/>
  <c r="I33" i="40"/>
  <c r="F33" i="40"/>
  <c r="Q32" i="40"/>
  <c r="M32" i="40"/>
  <c r="L32" i="40"/>
  <c r="I32" i="40"/>
  <c r="F32" i="40"/>
  <c r="M31" i="40"/>
  <c r="T32" i="40" s="1"/>
  <c r="L31" i="40"/>
  <c r="I31" i="40"/>
  <c r="F31" i="40"/>
  <c r="T30" i="40"/>
  <c r="M30" i="40"/>
  <c r="T31" i="40" s="1"/>
  <c r="L30" i="40"/>
  <c r="I30" i="40"/>
  <c r="F30" i="40"/>
  <c r="T29" i="40"/>
  <c r="S29" i="40"/>
  <c r="M29" i="40"/>
  <c r="S30" i="40" s="1"/>
  <c r="L29" i="40"/>
  <c r="I29" i="40"/>
  <c r="F29" i="40"/>
  <c r="Q28" i="40"/>
  <c r="M28" i="40"/>
  <c r="L28" i="40"/>
  <c r="I28" i="40"/>
  <c r="F28" i="40"/>
  <c r="M27" i="40"/>
  <c r="T28" i="40" s="1"/>
  <c r="L27" i="40"/>
  <c r="I27" i="40"/>
  <c r="F27" i="40"/>
  <c r="M26" i="40"/>
  <c r="T27" i="40" s="1"/>
  <c r="L26" i="40"/>
  <c r="I26" i="40"/>
  <c r="F26" i="40"/>
  <c r="M25" i="40"/>
  <c r="S26" i="40" s="1"/>
  <c r="L25" i="40"/>
  <c r="I25" i="40"/>
  <c r="F25" i="40"/>
  <c r="B25" i="40"/>
  <c r="T20" i="40"/>
  <c r="S20" i="40"/>
  <c r="T19" i="40"/>
  <c r="S19" i="40"/>
  <c r="Q19" i="40"/>
  <c r="F19" i="40"/>
  <c r="T18" i="40"/>
  <c r="S18" i="40"/>
  <c r="Q18" i="40"/>
  <c r="F18" i="40"/>
  <c r="T17" i="40"/>
  <c r="S17" i="40"/>
  <c r="Q17" i="40"/>
  <c r="F17" i="40"/>
  <c r="T16" i="40"/>
  <c r="S16" i="40"/>
  <c r="Q16" i="40"/>
  <c r="F16" i="40"/>
  <c r="T15" i="40"/>
  <c r="S15" i="40"/>
  <c r="Q15" i="40"/>
  <c r="F15" i="40"/>
  <c r="T14" i="40"/>
  <c r="S14" i="40"/>
  <c r="Q14" i="40"/>
  <c r="F14" i="40"/>
  <c r="T13" i="40"/>
  <c r="S13" i="40"/>
  <c r="Q13" i="40"/>
  <c r="F13" i="40"/>
  <c r="T12" i="40"/>
  <c r="S12" i="40"/>
  <c r="Q12" i="40"/>
  <c r="F12" i="40"/>
  <c r="T11" i="40"/>
  <c r="S11" i="40"/>
  <c r="Q11" i="40"/>
  <c r="Q10" i="40"/>
  <c r="Q6" i="40"/>
  <c r="D9" i="41" l="1"/>
  <c r="D22" i="41"/>
  <c r="D9" i="42"/>
  <c r="D22" i="42" s="1"/>
  <c r="T26" i="40"/>
  <c r="B45" i="40"/>
  <c r="Q45" i="40" s="1"/>
  <c r="Q77" i="40"/>
  <c r="T79" i="40"/>
  <c r="Q86" i="40"/>
  <c r="T88" i="40"/>
  <c r="Q94" i="40"/>
  <c r="T97" i="40"/>
  <c r="Q103" i="40"/>
  <c r="S105" i="40"/>
  <c r="T106" i="40"/>
  <c r="Q112" i="40"/>
  <c r="T114" i="40"/>
  <c r="T115" i="40"/>
  <c r="Q121" i="40"/>
  <c r="T123" i="40"/>
  <c r="B125" i="40"/>
  <c r="Q125" i="40" s="1"/>
  <c r="Q130" i="40"/>
  <c r="S131" i="40"/>
  <c r="T132" i="40"/>
  <c r="Q139" i="40"/>
  <c r="S140" i="40"/>
  <c r="T141" i="40"/>
  <c r="Q148" i="40"/>
  <c r="S149" i="40"/>
  <c r="T150" i="40"/>
  <c r="Q157" i="40"/>
  <c r="S158" i="40"/>
  <c r="T159" i="40"/>
  <c r="Q166" i="40"/>
  <c r="S167" i="40"/>
  <c r="T168" i="40"/>
  <c r="Q174" i="40"/>
  <c r="F10" i="40"/>
  <c r="Q25" i="40"/>
  <c r="Q31" i="40"/>
  <c r="S32" i="40"/>
  <c r="B35" i="40"/>
  <c r="Q40" i="40"/>
  <c r="S41" i="40"/>
  <c r="Q49" i="40"/>
  <c r="S50" i="40"/>
  <c r="Q58" i="40"/>
  <c r="S59" i="40"/>
  <c r="Q67" i="40"/>
  <c r="S68" i="40"/>
  <c r="B115" i="40"/>
  <c r="Q138" i="40"/>
  <c r="S139" i="40"/>
  <c r="Q147" i="40"/>
  <c r="S148" i="40"/>
  <c r="Q156" i="40"/>
  <c r="S157" i="40"/>
  <c r="T158" i="40"/>
  <c r="Q164" i="40"/>
  <c r="Q165" i="40"/>
  <c r="S166" i="40"/>
  <c r="Q173" i="40"/>
  <c r="S174" i="40"/>
  <c r="Q30" i="40"/>
  <c r="S31" i="40"/>
  <c r="Q39" i="40"/>
  <c r="S40" i="40"/>
  <c r="Q48" i="40"/>
  <c r="S49" i="40"/>
  <c r="Q57" i="40"/>
  <c r="S58" i="40"/>
  <c r="Q66" i="40"/>
  <c r="S67" i="40"/>
  <c r="Q74" i="40"/>
  <c r="Q75" i="40"/>
  <c r="S76" i="40"/>
  <c r="Q83" i="40"/>
  <c r="S84" i="40"/>
  <c r="S85" i="40"/>
  <c r="Q92" i="40"/>
  <c r="S93" i="40"/>
  <c r="Q101" i="40"/>
  <c r="S102" i="40"/>
  <c r="B105" i="40"/>
  <c r="Q105" i="40" s="1"/>
  <c r="Q110" i="40"/>
  <c r="S111" i="40"/>
  <c r="Q119" i="40"/>
  <c r="S120" i="40"/>
  <c r="Q128" i="40"/>
  <c r="S129" i="40"/>
  <c r="Q137" i="40"/>
  <c r="S138" i="40"/>
  <c r="Q146" i="40"/>
  <c r="Q154" i="40"/>
  <c r="Q155" i="40"/>
  <c r="S156" i="40"/>
  <c r="S164" i="40"/>
  <c r="S165" i="40"/>
  <c r="Q172" i="40"/>
  <c r="S173" i="40"/>
  <c r="F11" i="40"/>
  <c r="Q29" i="40"/>
  <c r="Q38" i="40"/>
  <c r="Q56" i="40"/>
  <c r="Q64" i="40"/>
  <c r="Q65" i="40"/>
  <c r="T67" i="40"/>
  <c r="Q73" i="40"/>
  <c r="T76" i="40"/>
  <c r="Q82" i="40"/>
  <c r="B95" i="40"/>
  <c r="Q95" i="40" s="1"/>
  <c r="Q118" i="40"/>
  <c r="Q127" i="40"/>
  <c r="Q136" i="40"/>
  <c r="Q153" i="40"/>
  <c r="Q162" i="40"/>
  <c r="Q171" i="40"/>
  <c r="M175" i="40"/>
  <c r="S175" i="40"/>
  <c r="B165" i="40"/>
  <c r="Q27" i="40"/>
  <c r="S28" i="40"/>
  <c r="Q36" i="40"/>
  <c r="S37" i="40"/>
  <c r="Q44" i="40"/>
  <c r="S46" i="40"/>
  <c r="Q53" i="40"/>
  <c r="S54" i="40"/>
  <c r="Q62" i="40"/>
  <c r="S63" i="40"/>
  <c r="Q71" i="40"/>
  <c r="S72" i="40"/>
  <c r="Q80" i="40"/>
  <c r="S81" i="40"/>
  <c r="Q89" i="40"/>
  <c r="S90" i="40"/>
  <c r="Q98" i="40"/>
  <c r="S99" i="40"/>
  <c r="Q107" i="40"/>
  <c r="S108" i="40"/>
  <c r="Q116" i="40"/>
  <c r="S117" i="40"/>
  <c r="Q124" i="40"/>
  <c r="S126" i="40"/>
  <c r="Q133" i="40"/>
  <c r="S134" i="40"/>
  <c r="Q142" i="40"/>
  <c r="S143" i="40"/>
  <c r="Q151" i="40"/>
  <c r="S152" i="40"/>
  <c r="Q160" i="40"/>
  <c r="S161" i="40"/>
  <c r="Q169" i="40"/>
  <c r="S170" i="40"/>
  <c r="Q26" i="40"/>
  <c r="S27" i="40"/>
  <c r="Q34" i="40"/>
  <c r="Q35" i="40"/>
  <c r="S36" i="40"/>
  <c r="Q43" i="40"/>
  <c r="S44" i="40"/>
  <c r="S45" i="40"/>
  <c r="Q52" i="40"/>
  <c r="S53" i="40"/>
  <c r="Q61" i="40"/>
  <c r="S62" i="40"/>
  <c r="Q70" i="40"/>
  <c r="S71" i="40"/>
  <c r="Q79" i="40"/>
  <c r="S80" i="40"/>
  <c r="Q88" i="40"/>
  <c r="S89" i="40"/>
  <c r="Q97" i="40"/>
  <c r="S98" i="40"/>
  <c r="Q106" i="40"/>
  <c r="S107" i="40"/>
  <c r="Q114" i="40"/>
  <c r="Q115" i="40"/>
  <c r="S116" i="40"/>
  <c r="S125" i="40"/>
  <c r="T143" i="40"/>
  <c r="B145" i="40"/>
  <c r="Q33" i="40"/>
  <c r="Q42" i="40"/>
  <c r="Q51" i="40"/>
  <c r="Q60" i="40"/>
  <c r="Q69" i="40"/>
  <c r="Q78" i="40"/>
  <c r="Q87" i="40"/>
  <c r="Q96" i="40"/>
  <c r="Q113" i="40"/>
  <c r="Q122" i="40"/>
  <c r="Q131" i="40"/>
  <c r="Q140" i="40"/>
  <c r="Q149" i="40"/>
  <c r="Q158" i="40"/>
  <c r="Q167" i="40"/>
  <c r="G17" i="38"/>
  <c r="G16" i="38"/>
  <c r="G15" i="38"/>
  <c r="M177" i="40" l="1"/>
  <c r="AA8" i="40"/>
  <c r="AA7" i="40"/>
  <c r="AA6" i="40"/>
  <c r="AA5" i="40"/>
  <c r="AA4" i="40"/>
  <c r="G17" i="37"/>
  <c r="G16" i="37"/>
  <c r="G15" i="37"/>
  <c r="M176" i="40" l="1"/>
  <c r="F20" i="40" s="1"/>
  <c r="F21" i="40" s="1"/>
  <c r="D5" i="40"/>
  <c r="M174" i="32"/>
  <c r="Q174" i="32" s="1"/>
  <c r="L174" i="32"/>
  <c r="I174" i="32"/>
  <c r="F174" i="32"/>
  <c r="M173" i="32"/>
  <c r="T174" i="32" s="1"/>
  <c r="L173" i="32"/>
  <c r="I173" i="32"/>
  <c r="F173" i="32"/>
  <c r="M172" i="32"/>
  <c r="T173" i="32" s="1"/>
  <c r="L172" i="32"/>
  <c r="I172" i="32"/>
  <c r="F172" i="32"/>
  <c r="M171" i="32"/>
  <c r="S172" i="32" s="1"/>
  <c r="L171" i="32"/>
  <c r="I171" i="32"/>
  <c r="F171" i="32"/>
  <c r="M170" i="32"/>
  <c r="T171" i="32" s="1"/>
  <c r="L170" i="32"/>
  <c r="I170" i="32"/>
  <c r="F170" i="32"/>
  <c r="M169" i="32"/>
  <c r="B165" i="32" s="1"/>
  <c r="L169" i="32"/>
  <c r="I169" i="32"/>
  <c r="F169" i="32"/>
  <c r="S168" i="32"/>
  <c r="M168" i="32"/>
  <c r="T169" i="32" s="1"/>
  <c r="L168" i="32"/>
  <c r="I168" i="32"/>
  <c r="F168" i="32"/>
  <c r="M167" i="32"/>
  <c r="Q167" i="32" s="1"/>
  <c r="L167" i="32"/>
  <c r="I167" i="32"/>
  <c r="F167" i="32"/>
  <c r="T166" i="32"/>
  <c r="M166" i="32"/>
  <c r="S167" i="32" s="1"/>
  <c r="L166" i="32"/>
  <c r="I166" i="32"/>
  <c r="F166" i="32"/>
  <c r="Q165" i="32"/>
  <c r="M165" i="32"/>
  <c r="S166" i="32" s="1"/>
  <c r="L165" i="32"/>
  <c r="I165" i="32"/>
  <c r="F165" i="32"/>
  <c r="M164" i="32"/>
  <c r="T165" i="32" s="1"/>
  <c r="L164" i="32"/>
  <c r="I164" i="32"/>
  <c r="F164" i="32"/>
  <c r="T163" i="32"/>
  <c r="M163" i="32"/>
  <c r="T164" i="32" s="1"/>
  <c r="L163" i="32"/>
  <c r="I163" i="32"/>
  <c r="F163" i="32"/>
  <c r="Q162" i="32"/>
  <c r="M162" i="32"/>
  <c r="S163" i="32" s="1"/>
  <c r="L162" i="32"/>
  <c r="I162" i="32"/>
  <c r="F162" i="32"/>
  <c r="M161" i="32"/>
  <c r="T162" i="32" s="1"/>
  <c r="L161" i="32"/>
  <c r="I161" i="32"/>
  <c r="F161" i="32"/>
  <c r="M160" i="32"/>
  <c r="L160" i="32"/>
  <c r="I160" i="32"/>
  <c r="F160" i="32"/>
  <c r="S159" i="32"/>
  <c r="M159" i="32"/>
  <c r="T160" i="32" s="1"/>
  <c r="L159" i="32"/>
  <c r="I159" i="32"/>
  <c r="F159" i="32"/>
  <c r="Q158" i="32"/>
  <c r="M158" i="32"/>
  <c r="T159" i="32" s="1"/>
  <c r="L158" i="32"/>
  <c r="I158" i="32"/>
  <c r="F158" i="32"/>
  <c r="M157" i="32"/>
  <c r="S158" i="32" s="1"/>
  <c r="L157" i="32"/>
  <c r="I157" i="32"/>
  <c r="F157" i="32"/>
  <c r="M156" i="32"/>
  <c r="T157" i="32" s="1"/>
  <c r="L156" i="32"/>
  <c r="I156" i="32"/>
  <c r="F156" i="32"/>
  <c r="M155" i="32"/>
  <c r="Q155" i="32" s="1"/>
  <c r="L155" i="32"/>
  <c r="I155" i="32"/>
  <c r="F155" i="32"/>
  <c r="S154" i="32"/>
  <c r="M154" i="32"/>
  <c r="T155" i="32" s="1"/>
  <c r="L154" i="32"/>
  <c r="I154" i="32"/>
  <c r="F154" i="32"/>
  <c r="Q153" i="32"/>
  <c r="M153" i="32"/>
  <c r="T154" i="32" s="1"/>
  <c r="L153" i="32"/>
  <c r="I153" i="32"/>
  <c r="F153" i="32"/>
  <c r="M152" i="32"/>
  <c r="T153" i="32" s="1"/>
  <c r="L152" i="32"/>
  <c r="I152" i="32"/>
  <c r="F152" i="32"/>
  <c r="M151" i="32"/>
  <c r="L151" i="32"/>
  <c r="I151" i="32"/>
  <c r="F151" i="32"/>
  <c r="M150" i="32"/>
  <c r="T151" i="32" s="1"/>
  <c r="L150" i="32"/>
  <c r="I150" i="32"/>
  <c r="F150" i="32"/>
  <c r="M149" i="32"/>
  <c r="S150" i="32" s="1"/>
  <c r="L149" i="32"/>
  <c r="I149" i="32"/>
  <c r="F149" i="32"/>
  <c r="M148" i="32"/>
  <c r="S149" i="32" s="1"/>
  <c r="L148" i="32"/>
  <c r="I148" i="32"/>
  <c r="F148" i="32"/>
  <c r="T147" i="32"/>
  <c r="M147" i="32"/>
  <c r="T148" i="32" s="1"/>
  <c r="L147" i="32"/>
  <c r="I147" i="32"/>
  <c r="F147" i="32"/>
  <c r="M146" i="32"/>
  <c r="S147" i="32" s="1"/>
  <c r="L146" i="32"/>
  <c r="I146" i="32"/>
  <c r="F146" i="32"/>
  <c r="M145" i="32"/>
  <c r="S146" i="32" s="1"/>
  <c r="L145" i="32"/>
  <c r="I145" i="32"/>
  <c r="F145" i="32"/>
  <c r="M144" i="32"/>
  <c r="T145" i="32" s="1"/>
  <c r="L144" i="32"/>
  <c r="I144" i="32"/>
  <c r="F144" i="32"/>
  <c r="M143" i="32"/>
  <c r="T144" i="32" s="1"/>
  <c r="L143" i="32"/>
  <c r="I143" i="32"/>
  <c r="F143" i="32"/>
  <c r="M142" i="32"/>
  <c r="L142" i="32"/>
  <c r="I142" i="32"/>
  <c r="F142" i="32"/>
  <c r="S141" i="32"/>
  <c r="M141" i="32"/>
  <c r="T142" i="32" s="1"/>
  <c r="L141" i="32"/>
  <c r="I141" i="32"/>
  <c r="F141" i="32"/>
  <c r="M140" i="32"/>
  <c r="Q140" i="32" s="1"/>
  <c r="L140" i="32"/>
  <c r="I140" i="32"/>
  <c r="F140" i="32"/>
  <c r="M139" i="32"/>
  <c r="S140" i="32" s="1"/>
  <c r="L139" i="32"/>
  <c r="I139" i="32"/>
  <c r="F139" i="32"/>
  <c r="M138" i="32"/>
  <c r="Q138" i="32" s="1"/>
  <c r="L138" i="32"/>
  <c r="I138" i="32"/>
  <c r="F138" i="32"/>
  <c r="M137" i="32"/>
  <c r="T138" i="32" s="1"/>
  <c r="L137" i="32"/>
  <c r="I137" i="32"/>
  <c r="F137" i="32"/>
  <c r="M136" i="32"/>
  <c r="T137" i="32" s="1"/>
  <c r="L136" i="32"/>
  <c r="I136" i="32"/>
  <c r="F136" i="32"/>
  <c r="M135" i="32"/>
  <c r="F10" i="32" s="1"/>
  <c r="L135" i="32"/>
  <c r="I135" i="32"/>
  <c r="F135" i="32"/>
  <c r="M134" i="32"/>
  <c r="L134" i="32"/>
  <c r="I134" i="32"/>
  <c r="F134" i="32"/>
  <c r="M133" i="32"/>
  <c r="L133" i="32"/>
  <c r="I133" i="32"/>
  <c r="F133" i="32"/>
  <c r="S132" i="32"/>
  <c r="M132" i="32"/>
  <c r="T133" i="32" s="1"/>
  <c r="L132" i="32"/>
  <c r="I132" i="32"/>
  <c r="F132" i="32"/>
  <c r="M131" i="32"/>
  <c r="T132" i="32" s="1"/>
  <c r="L131" i="32"/>
  <c r="I131" i="32"/>
  <c r="F131" i="32"/>
  <c r="M130" i="32"/>
  <c r="S131" i="32" s="1"/>
  <c r="L130" i="32"/>
  <c r="I130" i="32"/>
  <c r="F130" i="32"/>
  <c r="M129" i="32"/>
  <c r="T130" i="32" s="1"/>
  <c r="L129" i="32"/>
  <c r="I129" i="32"/>
  <c r="F129" i="32"/>
  <c r="M128" i="32"/>
  <c r="T129" i="32" s="1"/>
  <c r="L128" i="32"/>
  <c r="I128" i="32"/>
  <c r="F128" i="32"/>
  <c r="M127" i="32"/>
  <c r="T128" i="32" s="1"/>
  <c r="L127" i="32"/>
  <c r="I127" i="32"/>
  <c r="F127" i="32"/>
  <c r="M126" i="32"/>
  <c r="T127" i="32" s="1"/>
  <c r="L126" i="32"/>
  <c r="I126" i="32"/>
  <c r="F126" i="32"/>
  <c r="M125" i="32"/>
  <c r="L125" i="32"/>
  <c r="I125" i="32"/>
  <c r="F125" i="32"/>
  <c r="M124" i="32"/>
  <c r="L124" i="32"/>
  <c r="I124" i="32"/>
  <c r="F124" i="32"/>
  <c r="M123" i="32"/>
  <c r="T124" i="32" s="1"/>
  <c r="L123" i="32"/>
  <c r="I123" i="32"/>
  <c r="F123" i="32"/>
  <c r="M122" i="32"/>
  <c r="Q122" i="32" s="1"/>
  <c r="L122" i="32"/>
  <c r="I122" i="32"/>
  <c r="F122" i="32"/>
  <c r="T121" i="32"/>
  <c r="M121" i="32"/>
  <c r="S122" i="32" s="1"/>
  <c r="L121" i="32"/>
  <c r="I121" i="32"/>
  <c r="F121" i="32"/>
  <c r="M120" i="32"/>
  <c r="S121" i="32" s="1"/>
  <c r="L120" i="32"/>
  <c r="I120" i="32"/>
  <c r="F120" i="32"/>
  <c r="M119" i="32"/>
  <c r="T120" i="32" s="1"/>
  <c r="L119" i="32"/>
  <c r="I119" i="32"/>
  <c r="F119" i="32"/>
  <c r="M118" i="32"/>
  <c r="S119" i="32" s="1"/>
  <c r="L118" i="32"/>
  <c r="I118" i="32"/>
  <c r="F118" i="32"/>
  <c r="M117" i="32"/>
  <c r="T118" i="32" s="1"/>
  <c r="L117" i="32"/>
  <c r="I117" i="32"/>
  <c r="F117" i="32"/>
  <c r="M116" i="32"/>
  <c r="L116" i="32"/>
  <c r="I116" i="32"/>
  <c r="F116" i="32"/>
  <c r="M115" i="32"/>
  <c r="T116" i="32" s="1"/>
  <c r="L115" i="32"/>
  <c r="I115" i="32"/>
  <c r="F115" i="32"/>
  <c r="M114" i="32"/>
  <c r="S115" i="32" s="1"/>
  <c r="L114" i="32"/>
  <c r="I114" i="32"/>
  <c r="F114" i="32"/>
  <c r="Q113" i="32"/>
  <c r="M113" i="32"/>
  <c r="T114" i="32" s="1"/>
  <c r="L113" i="32"/>
  <c r="I113" i="32"/>
  <c r="F113" i="32"/>
  <c r="M112" i="32"/>
  <c r="S113" i="32" s="1"/>
  <c r="L112" i="32"/>
  <c r="I112" i="32"/>
  <c r="F112" i="32"/>
  <c r="M111" i="32"/>
  <c r="Q111" i="32" s="1"/>
  <c r="L111" i="32"/>
  <c r="I111" i="32"/>
  <c r="F111" i="32"/>
  <c r="M110" i="32"/>
  <c r="T111" i="32" s="1"/>
  <c r="L110" i="32"/>
  <c r="I110" i="32"/>
  <c r="F110" i="32"/>
  <c r="M109" i="32"/>
  <c r="T110" i="32" s="1"/>
  <c r="L109" i="32"/>
  <c r="I109" i="32"/>
  <c r="F109" i="32"/>
  <c r="Q108" i="32"/>
  <c r="M108" i="32"/>
  <c r="T109" i="32" s="1"/>
  <c r="L108" i="32"/>
  <c r="I108" i="32"/>
  <c r="F108" i="32"/>
  <c r="M107" i="32"/>
  <c r="L107" i="32"/>
  <c r="I107" i="32"/>
  <c r="F107" i="32"/>
  <c r="M106" i="32"/>
  <c r="T107" i="32" s="1"/>
  <c r="L106" i="32"/>
  <c r="I106" i="32"/>
  <c r="F106" i="32"/>
  <c r="M105" i="32"/>
  <c r="T106" i="32" s="1"/>
  <c r="L105" i="32"/>
  <c r="I105" i="32"/>
  <c r="F105" i="32"/>
  <c r="M104" i="32"/>
  <c r="T105" i="32" s="1"/>
  <c r="L104" i="32"/>
  <c r="I104" i="32"/>
  <c r="F104" i="32"/>
  <c r="T103" i="32"/>
  <c r="S103" i="32"/>
  <c r="M103" i="32"/>
  <c r="S104" i="32" s="1"/>
  <c r="L103" i="32"/>
  <c r="I103" i="32"/>
  <c r="F103" i="32"/>
  <c r="M102" i="32"/>
  <c r="Q102" i="32" s="1"/>
  <c r="L102" i="32"/>
  <c r="I102" i="32"/>
  <c r="F102" i="32"/>
  <c r="M101" i="32"/>
  <c r="T102" i="32" s="1"/>
  <c r="L101" i="32"/>
  <c r="I101" i="32"/>
  <c r="F101" i="32"/>
  <c r="M100" i="32"/>
  <c r="T101" i="32" s="1"/>
  <c r="L100" i="32"/>
  <c r="I100" i="32"/>
  <c r="F100" i="32"/>
  <c r="M99" i="32"/>
  <c r="T100" i="32" s="1"/>
  <c r="L99" i="32"/>
  <c r="I99" i="32"/>
  <c r="F99" i="32"/>
  <c r="M98" i="32"/>
  <c r="L98" i="32"/>
  <c r="I98" i="32"/>
  <c r="F98" i="32"/>
  <c r="M97" i="32"/>
  <c r="T98" i="32" s="1"/>
  <c r="L97" i="32"/>
  <c r="I97" i="32"/>
  <c r="F97" i="32"/>
  <c r="M96" i="32"/>
  <c r="T97" i="32" s="1"/>
  <c r="L96" i="32"/>
  <c r="I96" i="32"/>
  <c r="F96" i="32"/>
  <c r="S95" i="32"/>
  <c r="M95" i="32"/>
  <c r="S96" i="32" s="1"/>
  <c r="L95" i="32"/>
  <c r="I95" i="32"/>
  <c r="F95" i="32"/>
  <c r="M94" i="32"/>
  <c r="Q94" i="32" s="1"/>
  <c r="L94" i="32"/>
  <c r="I94" i="32"/>
  <c r="F94" i="32"/>
  <c r="M93" i="32"/>
  <c r="Q93" i="32" s="1"/>
  <c r="L93" i="32"/>
  <c r="I93" i="32"/>
  <c r="F93" i="32"/>
  <c r="M92" i="32"/>
  <c r="T93" i="32" s="1"/>
  <c r="L92" i="32"/>
  <c r="I92" i="32"/>
  <c r="F92" i="32"/>
  <c r="M91" i="32"/>
  <c r="T92" i="32" s="1"/>
  <c r="L91" i="32"/>
  <c r="I91" i="32"/>
  <c r="F91" i="32"/>
  <c r="M90" i="32"/>
  <c r="T91" i="32" s="1"/>
  <c r="L90" i="32"/>
  <c r="I90" i="32"/>
  <c r="F90" i="32"/>
  <c r="M89" i="32"/>
  <c r="L89" i="32"/>
  <c r="I89" i="32"/>
  <c r="F89" i="32"/>
  <c r="M88" i="32"/>
  <c r="T89" i="32" s="1"/>
  <c r="L88" i="32"/>
  <c r="I88" i="32"/>
  <c r="F88" i="32"/>
  <c r="M87" i="32"/>
  <c r="S88" i="32" s="1"/>
  <c r="L87" i="32"/>
  <c r="I87" i="32"/>
  <c r="F87" i="32"/>
  <c r="M86" i="32"/>
  <c r="S87" i="32" s="1"/>
  <c r="L86" i="32"/>
  <c r="I86" i="32"/>
  <c r="F86" i="32"/>
  <c r="M85" i="32"/>
  <c r="T86" i="32" s="1"/>
  <c r="L85" i="32"/>
  <c r="I85" i="32"/>
  <c r="F85" i="32"/>
  <c r="M84" i="32"/>
  <c r="Q84" i="32" s="1"/>
  <c r="L84" i="32"/>
  <c r="I84" i="32"/>
  <c r="F84" i="32"/>
  <c r="M83" i="32"/>
  <c r="T84" i="32" s="1"/>
  <c r="L83" i="32"/>
  <c r="I83" i="32"/>
  <c r="F83" i="32"/>
  <c r="M82" i="32"/>
  <c r="S83" i="32" s="1"/>
  <c r="L82" i="32"/>
  <c r="I82" i="32"/>
  <c r="F82" i="32"/>
  <c r="M81" i="32"/>
  <c r="T82" i="32" s="1"/>
  <c r="L81" i="32"/>
  <c r="I81" i="32"/>
  <c r="F81" i="32"/>
  <c r="M80" i="32"/>
  <c r="L80" i="32"/>
  <c r="I80" i="32"/>
  <c r="F80" i="32"/>
  <c r="M79" i="32"/>
  <c r="T80" i="32" s="1"/>
  <c r="L79" i="32"/>
  <c r="I79" i="32"/>
  <c r="F79" i="32"/>
  <c r="M78" i="32"/>
  <c r="S79" i="32" s="1"/>
  <c r="L78" i="32"/>
  <c r="I78" i="32"/>
  <c r="F78" i="32"/>
  <c r="T77" i="32"/>
  <c r="M77" i="32"/>
  <c r="S78" i="32" s="1"/>
  <c r="L77" i="32"/>
  <c r="I77" i="32"/>
  <c r="F77" i="32"/>
  <c r="M76" i="32"/>
  <c r="Q76" i="32" s="1"/>
  <c r="L76" i="32"/>
  <c r="I76" i="32"/>
  <c r="F76" i="32"/>
  <c r="M75" i="32"/>
  <c r="L75" i="32"/>
  <c r="I75" i="32"/>
  <c r="F75" i="32"/>
  <c r="M74" i="32"/>
  <c r="S75" i="32" s="1"/>
  <c r="L74" i="32"/>
  <c r="I74" i="32"/>
  <c r="F74" i="32"/>
  <c r="M73" i="32"/>
  <c r="S74" i="32" s="1"/>
  <c r="L73" i="32"/>
  <c r="I73" i="32"/>
  <c r="F73" i="32"/>
  <c r="M72" i="32"/>
  <c r="T73" i="32" s="1"/>
  <c r="L72" i="32"/>
  <c r="I72" i="32"/>
  <c r="F72" i="32"/>
  <c r="M71" i="32"/>
  <c r="L71" i="32"/>
  <c r="I71" i="32"/>
  <c r="F71" i="32"/>
  <c r="M70" i="32"/>
  <c r="T71" i="32" s="1"/>
  <c r="L70" i="32"/>
  <c r="I70" i="32"/>
  <c r="F70" i="32"/>
  <c r="M69" i="32"/>
  <c r="Q69" i="32" s="1"/>
  <c r="L69" i="32"/>
  <c r="I69" i="32"/>
  <c r="F69" i="32"/>
  <c r="M68" i="32"/>
  <c r="S69" i="32" s="1"/>
  <c r="L68" i="32"/>
  <c r="I68" i="32"/>
  <c r="F68" i="32"/>
  <c r="M67" i="32"/>
  <c r="T68" i="32" s="1"/>
  <c r="L67" i="32"/>
  <c r="I67" i="32"/>
  <c r="F67" i="32"/>
  <c r="M66" i="32"/>
  <c r="T67" i="32" s="1"/>
  <c r="L66" i="32"/>
  <c r="I66" i="32"/>
  <c r="F66" i="32"/>
  <c r="M65" i="32"/>
  <c r="L65" i="32"/>
  <c r="I65" i="32"/>
  <c r="F65" i="32"/>
  <c r="M64" i="32"/>
  <c r="T65" i="32" s="1"/>
  <c r="L64" i="32"/>
  <c r="I64" i="32"/>
  <c r="F64" i="32"/>
  <c r="M63" i="32"/>
  <c r="T64" i="32" s="1"/>
  <c r="L63" i="32"/>
  <c r="I63" i="32"/>
  <c r="F63" i="32"/>
  <c r="M62" i="32"/>
  <c r="L62" i="32"/>
  <c r="I62" i="32"/>
  <c r="F62" i="32"/>
  <c r="S61" i="32"/>
  <c r="M61" i="32"/>
  <c r="L61" i="32"/>
  <c r="I61" i="32"/>
  <c r="F61" i="32"/>
  <c r="M60" i="32"/>
  <c r="Q60" i="32" s="1"/>
  <c r="L60" i="32"/>
  <c r="I60" i="32"/>
  <c r="F60" i="32"/>
  <c r="M59" i="32"/>
  <c r="S60" i="32" s="1"/>
  <c r="L59" i="32"/>
  <c r="I59" i="32"/>
  <c r="F59" i="32"/>
  <c r="M58" i="32"/>
  <c r="S59" i="32" s="1"/>
  <c r="L58" i="32"/>
  <c r="I58" i="32"/>
  <c r="F58" i="32"/>
  <c r="M57" i="32"/>
  <c r="T58" i="32" s="1"/>
  <c r="L57" i="32"/>
  <c r="I57" i="32"/>
  <c r="F57" i="32"/>
  <c r="M56" i="32"/>
  <c r="T57" i="32" s="1"/>
  <c r="L56" i="32"/>
  <c r="I56" i="32"/>
  <c r="F56" i="32"/>
  <c r="M55" i="32"/>
  <c r="L55" i="32"/>
  <c r="I55" i="32"/>
  <c r="F55" i="32"/>
  <c r="M54" i="32"/>
  <c r="T55" i="32" s="1"/>
  <c r="L54" i="32"/>
  <c r="I54" i="32"/>
  <c r="F54" i="32"/>
  <c r="M53" i="32"/>
  <c r="T54" i="32" s="1"/>
  <c r="L53" i="32"/>
  <c r="I53" i="32"/>
  <c r="F53" i="32"/>
  <c r="M52" i="32"/>
  <c r="L52" i="32"/>
  <c r="I52" i="32"/>
  <c r="F52" i="32"/>
  <c r="M51" i="32"/>
  <c r="S52" i="32" s="1"/>
  <c r="L51" i="32"/>
  <c r="I51" i="32"/>
  <c r="F51" i="32"/>
  <c r="T50" i="32"/>
  <c r="S50" i="32"/>
  <c r="M50" i="32"/>
  <c r="S51" i="32" s="1"/>
  <c r="L50" i="32"/>
  <c r="I50" i="32"/>
  <c r="F50" i="32"/>
  <c r="Q49" i="32"/>
  <c r="M49" i="32"/>
  <c r="L49" i="32"/>
  <c r="I49" i="32"/>
  <c r="F49" i="32"/>
  <c r="M48" i="32"/>
  <c r="T49" i="32" s="1"/>
  <c r="L48" i="32"/>
  <c r="I48" i="32"/>
  <c r="F48" i="32"/>
  <c r="M47" i="32"/>
  <c r="T48" i="32" s="1"/>
  <c r="L47" i="32"/>
  <c r="I47" i="32"/>
  <c r="F47" i="32"/>
  <c r="M46" i="32"/>
  <c r="T47" i="32" s="1"/>
  <c r="L46" i="32"/>
  <c r="I46" i="32"/>
  <c r="F46" i="32"/>
  <c r="M45" i="32"/>
  <c r="L45" i="32"/>
  <c r="I45" i="32"/>
  <c r="F45" i="32"/>
  <c r="M44" i="32"/>
  <c r="L44" i="32"/>
  <c r="I44" i="32"/>
  <c r="F44" i="32"/>
  <c r="M43" i="32"/>
  <c r="L43" i="32"/>
  <c r="I43" i="32"/>
  <c r="F43" i="32"/>
  <c r="M42" i="32"/>
  <c r="Q42" i="32" s="1"/>
  <c r="L42" i="32"/>
  <c r="I42" i="32"/>
  <c r="F42" i="32"/>
  <c r="M41" i="32"/>
  <c r="S42" i="32" s="1"/>
  <c r="L41" i="32"/>
  <c r="I41" i="32"/>
  <c r="F41" i="32"/>
  <c r="M40" i="32"/>
  <c r="Q40" i="32" s="1"/>
  <c r="L40" i="32"/>
  <c r="I40" i="32"/>
  <c r="F40" i="32"/>
  <c r="M39" i="32"/>
  <c r="T40" i="32" s="1"/>
  <c r="L39" i="32"/>
  <c r="I39" i="32"/>
  <c r="F39" i="32"/>
  <c r="M38" i="32"/>
  <c r="T39" i="32" s="1"/>
  <c r="L38" i="32"/>
  <c r="I38" i="32"/>
  <c r="F38" i="32"/>
  <c r="M37" i="32"/>
  <c r="S38" i="32" s="1"/>
  <c r="L37" i="32"/>
  <c r="I37" i="32"/>
  <c r="F37" i="32"/>
  <c r="M36" i="32"/>
  <c r="T37" i="32" s="1"/>
  <c r="L36" i="32"/>
  <c r="I36" i="32"/>
  <c r="F36" i="32"/>
  <c r="M35" i="32"/>
  <c r="L35" i="32"/>
  <c r="I35" i="32"/>
  <c r="F35" i="32"/>
  <c r="M34" i="32"/>
  <c r="L34" i="32"/>
  <c r="I34" i="32"/>
  <c r="F34" i="32"/>
  <c r="Q33" i="32"/>
  <c r="M33" i="32"/>
  <c r="S34" i="32" s="1"/>
  <c r="L33" i="32"/>
  <c r="I33" i="32"/>
  <c r="F33" i="32"/>
  <c r="M32" i="32"/>
  <c r="S33" i="32" s="1"/>
  <c r="L32" i="32"/>
  <c r="I32" i="32"/>
  <c r="F32" i="32"/>
  <c r="M31" i="32"/>
  <c r="Q31" i="32" s="1"/>
  <c r="L31" i="32"/>
  <c r="I31" i="32"/>
  <c r="F31" i="32"/>
  <c r="M30" i="32"/>
  <c r="T31" i="32" s="1"/>
  <c r="L30" i="32"/>
  <c r="I30" i="32"/>
  <c r="F30" i="32"/>
  <c r="M29" i="32"/>
  <c r="S30" i="32" s="1"/>
  <c r="L29" i="32"/>
  <c r="I29" i="32"/>
  <c r="F29" i="32"/>
  <c r="M28" i="32"/>
  <c r="S29" i="32" s="1"/>
  <c r="L28" i="32"/>
  <c r="I28" i="32"/>
  <c r="F28" i="32"/>
  <c r="Q27" i="32"/>
  <c r="M27" i="32"/>
  <c r="T28" i="32" s="1"/>
  <c r="L27" i="32"/>
  <c r="I27" i="32"/>
  <c r="F27" i="32"/>
  <c r="M26" i="32"/>
  <c r="L26" i="32"/>
  <c r="I26" i="32"/>
  <c r="F26" i="32"/>
  <c r="M25" i="32"/>
  <c r="S26" i="32" s="1"/>
  <c r="L25" i="32"/>
  <c r="I25" i="32"/>
  <c r="F25" i="32"/>
  <c r="T20" i="32"/>
  <c r="S20" i="32"/>
  <c r="T19" i="32"/>
  <c r="S19" i="32"/>
  <c r="Q19" i="32"/>
  <c r="F19" i="32"/>
  <c r="T18" i="32"/>
  <c r="S18" i="32"/>
  <c r="Q18" i="32"/>
  <c r="F18" i="32"/>
  <c r="T17" i="32"/>
  <c r="S17" i="32"/>
  <c r="Q17" i="32"/>
  <c r="F17" i="32"/>
  <c r="T16" i="32"/>
  <c r="S16" i="32"/>
  <c r="Q16" i="32"/>
  <c r="F16" i="32"/>
  <c r="T15" i="32"/>
  <c r="S15" i="32"/>
  <c r="Q15" i="32"/>
  <c r="F15" i="32"/>
  <c r="T14" i="32"/>
  <c r="S14" i="32"/>
  <c r="Q14" i="32"/>
  <c r="F14" i="32"/>
  <c r="T13" i="32"/>
  <c r="S13" i="32"/>
  <c r="Q13" i="32"/>
  <c r="F13" i="32"/>
  <c r="T12" i="32"/>
  <c r="S12" i="32"/>
  <c r="Q12" i="32"/>
  <c r="T11" i="32"/>
  <c r="S11" i="32"/>
  <c r="Q11" i="32"/>
  <c r="Q10" i="32"/>
  <c r="Q6" i="32"/>
  <c r="R16" i="30"/>
  <c r="M16" i="30"/>
  <c r="H16" i="30"/>
  <c r="C16" i="30"/>
  <c r="W15" i="30"/>
  <c r="W14" i="30"/>
  <c r="W13" i="30"/>
  <c r="W12" i="30"/>
  <c r="R11" i="30"/>
  <c r="M11" i="30"/>
  <c r="H11" i="30"/>
  <c r="C11" i="30"/>
  <c r="W10" i="30"/>
  <c r="W9" i="30"/>
  <c r="M189" i="24"/>
  <c r="Q189" i="24" s="1"/>
  <c r="L189" i="24"/>
  <c r="I189" i="24"/>
  <c r="F189" i="24"/>
  <c r="T188" i="24"/>
  <c r="S188" i="24"/>
  <c r="M188" i="24"/>
  <c r="L188" i="24"/>
  <c r="I188" i="24"/>
  <c r="F188" i="24"/>
  <c r="T187" i="24"/>
  <c r="S187" i="24"/>
  <c r="Q187" i="24"/>
  <c r="M187" i="24"/>
  <c r="L187" i="24"/>
  <c r="I187" i="24"/>
  <c r="F187" i="24"/>
  <c r="T186" i="24"/>
  <c r="S186" i="24"/>
  <c r="Q186" i="24"/>
  <c r="M186" i="24"/>
  <c r="L186" i="24"/>
  <c r="I186" i="24"/>
  <c r="F186" i="24"/>
  <c r="S185" i="24"/>
  <c r="Q185" i="24"/>
  <c r="M185" i="24"/>
  <c r="L185" i="24"/>
  <c r="I185" i="24"/>
  <c r="F185" i="24"/>
  <c r="Q184" i="24"/>
  <c r="M184" i="24"/>
  <c r="T185" i="24" s="1"/>
  <c r="L184" i="24"/>
  <c r="I184" i="24"/>
  <c r="F184" i="24"/>
  <c r="M183" i="24"/>
  <c r="T184" i="24" s="1"/>
  <c r="L183" i="24"/>
  <c r="I183" i="24"/>
  <c r="F183" i="24"/>
  <c r="M182" i="24"/>
  <c r="T183" i="24" s="1"/>
  <c r="L182" i="24"/>
  <c r="I182" i="24"/>
  <c r="F182" i="24"/>
  <c r="Q181" i="24"/>
  <c r="M181" i="24"/>
  <c r="T182" i="24" s="1"/>
  <c r="L181" i="24"/>
  <c r="I181" i="24"/>
  <c r="F181" i="24"/>
  <c r="T180" i="24"/>
  <c r="S180" i="24"/>
  <c r="M180" i="24"/>
  <c r="L180" i="24"/>
  <c r="I180" i="24"/>
  <c r="F180" i="24"/>
  <c r="T179" i="24"/>
  <c r="S179" i="24"/>
  <c r="Q179" i="24"/>
  <c r="M179" i="24"/>
  <c r="L179" i="24"/>
  <c r="I179" i="24"/>
  <c r="F179" i="24"/>
  <c r="T178" i="24"/>
  <c r="S178" i="24"/>
  <c r="Q178" i="24"/>
  <c r="M178" i="24"/>
  <c r="L178" i="24"/>
  <c r="I178" i="24"/>
  <c r="F178" i="24"/>
  <c r="T177" i="24"/>
  <c r="Q177" i="24"/>
  <c r="M177" i="24"/>
  <c r="L177" i="24"/>
  <c r="I177" i="24"/>
  <c r="F177" i="24"/>
  <c r="T176" i="24"/>
  <c r="S176" i="24"/>
  <c r="M176" i="24"/>
  <c r="S177" i="24" s="1"/>
  <c r="L176" i="24"/>
  <c r="I176" i="24"/>
  <c r="F176" i="24"/>
  <c r="S175" i="24"/>
  <c r="M175" i="24"/>
  <c r="B175" i="24" s="1"/>
  <c r="Q175" i="24" s="1"/>
  <c r="L175" i="24"/>
  <c r="I175" i="24"/>
  <c r="F175" i="24"/>
  <c r="T174" i="24"/>
  <c r="Q174" i="24"/>
  <c r="M174" i="24"/>
  <c r="T175" i="24" s="1"/>
  <c r="L174" i="24"/>
  <c r="I174" i="24"/>
  <c r="F174" i="24"/>
  <c r="S173" i="24"/>
  <c r="Q173" i="24"/>
  <c r="M173" i="24"/>
  <c r="S174" i="24" s="1"/>
  <c r="L173" i="24"/>
  <c r="I173" i="24"/>
  <c r="F173" i="24"/>
  <c r="Q172" i="24"/>
  <c r="M172" i="24"/>
  <c r="T173" i="24" s="1"/>
  <c r="L172" i="24"/>
  <c r="I172" i="24"/>
  <c r="F172" i="24"/>
  <c r="T171" i="24"/>
  <c r="S171" i="24"/>
  <c r="M171" i="24"/>
  <c r="L171" i="24"/>
  <c r="I171" i="24"/>
  <c r="F171" i="24"/>
  <c r="T170" i="24"/>
  <c r="S170" i="24"/>
  <c r="Q170" i="24"/>
  <c r="M170" i="24"/>
  <c r="L170" i="24"/>
  <c r="I170" i="24"/>
  <c r="F170" i="24"/>
  <c r="T169" i="24"/>
  <c r="S169" i="24"/>
  <c r="Q169" i="24"/>
  <c r="M169" i="24"/>
  <c r="L169" i="24"/>
  <c r="I169" i="24"/>
  <c r="F169" i="24"/>
  <c r="Q168" i="24"/>
  <c r="M168" i="24"/>
  <c r="L168" i="24"/>
  <c r="I168" i="24"/>
  <c r="F168" i="24"/>
  <c r="M167" i="24"/>
  <c r="T168" i="24" s="1"/>
  <c r="L167" i="24"/>
  <c r="I167" i="24"/>
  <c r="F167" i="24"/>
  <c r="T166" i="24"/>
  <c r="M166" i="24"/>
  <c r="T167" i="24" s="1"/>
  <c r="L166" i="24"/>
  <c r="I166" i="24"/>
  <c r="F166" i="24"/>
  <c r="Q165" i="24"/>
  <c r="M165" i="24"/>
  <c r="S166" i="24" s="1"/>
  <c r="L165" i="24"/>
  <c r="I165" i="24"/>
  <c r="F165" i="24"/>
  <c r="M164" i="24"/>
  <c r="T165" i="24" s="1"/>
  <c r="L164" i="24"/>
  <c r="I164" i="24"/>
  <c r="F164" i="24"/>
  <c r="T163" i="24"/>
  <c r="S163" i="24"/>
  <c r="M163" i="24"/>
  <c r="L163" i="24"/>
  <c r="I163" i="24"/>
  <c r="F163" i="24"/>
  <c r="T162" i="24"/>
  <c r="S162" i="24"/>
  <c r="Q162" i="24"/>
  <c r="M162" i="24"/>
  <c r="L162" i="24"/>
  <c r="I162" i="24"/>
  <c r="F162" i="24"/>
  <c r="T161" i="24"/>
  <c r="S161" i="24"/>
  <c r="Q161" i="24"/>
  <c r="M161" i="24"/>
  <c r="L161" i="24"/>
  <c r="I161" i="24"/>
  <c r="F161" i="24"/>
  <c r="T160" i="24"/>
  <c r="S160" i="24"/>
  <c r="Q160" i="24"/>
  <c r="M160" i="24"/>
  <c r="L160" i="24"/>
  <c r="I160" i="24"/>
  <c r="F160" i="24"/>
  <c r="B160" i="24"/>
  <c r="T159" i="24"/>
  <c r="Q159" i="24"/>
  <c r="M159" i="24"/>
  <c r="L159" i="24"/>
  <c r="I159" i="24"/>
  <c r="F159" i="24"/>
  <c r="T158" i="24"/>
  <c r="S158" i="24"/>
  <c r="M158" i="24"/>
  <c r="S159" i="24" s="1"/>
  <c r="L158" i="24"/>
  <c r="I158" i="24"/>
  <c r="F158" i="24"/>
  <c r="T157" i="24"/>
  <c r="Q157" i="24"/>
  <c r="M157" i="24"/>
  <c r="L157" i="24"/>
  <c r="I157" i="24"/>
  <c r="F157" i="24"/>
  <c r="S156" i="24"/>
  <c r="Q156" i="24"/>
  <c r="M156" i="24"/>
  <c r="S157" i="24" s="1"/>
  <c r="L156" i="24"/>
  <c r="I156" i="24"/>
  <c r="F156" i="24"/>
  <c r="Q155" i="24"/>
  <c r="M155" i="24"/>
  <c r="T156" i="24" s="1"/>
  <c r="L155" i="24"/>
  <c r="I155" i="24"/>
  <c r="F155" i="24"/>
  <c r="T154" i="24"/>
  <c r="S154" i="24"/>
  <c r="M154" i="24"/>
  <c r="L154" i="24"/>
  <c r="I154" i="24"/>
  <c r="F154" i="24"/>
  <c r="T153" i="24"/>
  <c r="S153" i="24"/>
  <c r="Q153" i="24"/>
  <c r="M153" i="24"/>
  <c r="L153" i="24"/>
  <c r="I153" i="24"/>
  <c r="F153" i="24"/>
  <c r="T152" i="24"/>
  <c r="S152" i="24"/>
  <c r="Q152" i="24"/>
  <c r="M152" i="24"/>
  <c r="L152" i="24"/>
  <c r="I152" i="24"/>
  <c r="F152" i="24"/>
  <c r="Q151" i="24"/>
  <c r="M151" i="24"/>
  <c r="L151" i="24"/>
  <c r="I151" i="24"/>
  <c r="F151" i="24"/>
  <c r="M150" i="24"/>
  <c r="T151" i="24" s="1"/>
  <c r="L150" i="24"/>
  <c r="I150" i="24"/>
  <c r="F150" i="24"/>
  <c r="T149" i="24"/>
  <c r="M149" i="24"/>
  <c r="T150" i="24" s="1"/>
  <c r="L149" i="24"/>
  <c r="I149" i="24"/>
  <c r="F149" i="24"/>
  <c r="Q148" i="24"/>
  <c r="M148" i="24"/>
  <c r="S149" i="24" s="1"/>
  <c r="L148" i="24"/>
  <c r="I148" i="24"/>
  <c r="F148" i="24"/>
  <c r="M147" i="24"/>
  <c r="T148" i="24" s="1"/>
  <c r="L147" i="24"/>
  <c r="I147" i="24"/>
  <c r="F147" i="24"/>
  <c r="T146" i="24"/>
  <c r="S146" i="24"/>
  <c r="M146" i="24"/>
  <c r="L146" i="24"/>
  <c r="I146" i="24"/>
  <c r="F146" i="24"/>
  <c r="T145" i="24"/>
  <c r="S145" i="24"/>
  <c r="M145" i="24"/>
  <c r="L145" i="24"/>
  <c r="I145" i="24"/>
  <c r="F145" i="24"/>
  <c r="B145" i="24"/>
  <c r="Q145" i="24" s="1"/>
  <c r="T144" i="24"/>
  <c r="S144" i="24"/>
  <c r="Q144" i="24"/>
  <c r="M144" i="24"/>
  <c r="L144" i="24"/>
  <c r="I144" i="24"/>
  <c r="F144" i="24"/>
  <c r="T143" i="24"/>
  <c r="S143" i="24"/>
  <c r="Q143" i="24"/>
  <c r="M143" i="24"/>
  <c r="L143" i="24"/>
  <c r="I143" i="24"/>
  <c r="F143" i="24"/>
  <c r="T142" i="24"/>
  <c r="S142" i="24"/>
  <c r="Q142" i="24"/>
  <c r="M142" i="24"/>
  <c r="L142" i="24"/>
  <c r="I142" i="24"/>
  <c r="F142" i="24"/>
  <c r="Q141" i="24"/>
  <c r="M141" i="24"/>
  <c r="L141" i="24"/>
  <c r="I141" i="24"/>
  <c r="F141" i="24"/>
  <c r="M140" i="24"/>
  <c r="S141" i="24" s="1"/>
  <c r="L140" i="24"/>
  <c r="I140" i="24"/>
  <c r="F140" i="24"/>
  <c r="M139" i="24"/>
  <c r="S140" i="24" s="1"/>
  <c r="L139" i="24"/>
  <c r="I139" i="24"/>
  <c r="F139" i="24"/>
  <c r="Q138" i="24"/>
  <c r="M138" i="24"/>
  <c r="T139" i="24" s="1"/>
  <c r="L138" i="24"/>
  <c r="I138" i="24"/>
  <c r="F138" i="24"/>
  <c r="T137" i="24"/>
  <c r="S137" i="24"/>
  <c r="M137" i="24"/>
  <c r="L137" i="24"/>
  <c r="I137" i="24"/>
  <c r="F137" i="24"/>
  <c r="T136" i="24"/>
  <c r="S136" i="24"/>
  <c r="Q136" i="24"/>
  <c r="M136" i="24"/>
  <c r="L136" i="24"/>
  <c r="I136" i="24"/>
  <c r="F136" i="24"/>
  <c r="T135" i="24"/>
  <c r="S135" i="24"/>
  <c r="Q135" i="24"/>
  <c r="M135" i="24"/>
  <c r="L135" i="24"/>
  <c r="I135" i="24"/>
  <c r="F135" i="24"/>
  <c r="Q134" i="24"/>
  <c r="M134" i="24"/>
  <c r="L134" i="24"/>
  <c r="I134" i="24"/>
  <c r="F134" i="24"/>
  <c r="T133" i="24"/>
  <c r="M133" i="24"/>
  <c r="T134" i="24" s="1"/>
  <c r="L133" i="24"/>
  <c r="I133" i="24"/>
  <c r="F133" i="24"/>
  <c r="M132" i="24"/>
  <c r="S133" i="24" s="1"/>
  <c r="L132" i="24"/>
  <c r="I132" i="24"/>
  <c r="F132" i="24"/>
  <c r="S131" i="24"/>
  <c r="M131" i="24"/>
  <c r="T132" i="24" s="1"/>
  <c r="L131" i="24"/>
  <c r="I131" i="24"/>
  <c r="F131" i="24"/>
  <c r="M130" i="24"/>
  <c r="L130" i="24"/>
  <c r="I130" i="24"/>
  <c r="F130" i="24"/>
  <c r="M129" i="24"/>
  <c r="L129" i="24"/>
  <c r="I129" i="24"/>
  <c r="F129" i="24"/>
  <c r="T128" i="24"/>
  <c r="S128" i="24"/>
  <c r="M128" i="24"/>
  <c r="L128" i="24"/>
  <c r="I128" i="24"/>
  <c r="F128" i="24"/>
  <c r="T127" i="24"/>
  <c r="S127" i="24"/>
  <c r="Q127" i="24"/>
  <c r="M127" i="24"/>
  <c r="L127" i="24"/>
  <c r="I127" i="24"/>
  <c r="F127" i="24"/>
  <c r="T126" i="24"/>
  <c r="S126" i="24"/>
  <c r="Q126" i="24"/>
  <c r="M126" i="24"/>
  <c r="L126" i="24"/>
  <c r="I126" i="24"/>
  <c r="F126" i="24"/>
  <c r="Q125" i="24"/>
  <c r="M125" i="24"/>
  <c r="L125" i="24"/>
  <c r="I125" i="24"/>
  <c r="F125" i="24"/>
  <c r="M124" i="24"/>
  <c r="T125" i="24" s="1"/>
  <c r="L124" i="24"/>
  <c r="I124" i="24"/>
  <c r="F124" i="24"/>
  <c r="T123" i="24"/>
  <c r="M123" i="24"/>
  <c r="T124" i="24" s="1"/>
  <c r="L123" i="24"/>
  <c r="I123" i="24"/>
  <c r="F123" i="24"/>
  <c r="Q122" i="24"/>
  <c r="M122" i="24"/>
  <c r="S123" i="24" s="1"/>
  <c r="L122" i="24"/>
  <c r="I122" i="24"/>
  <c r="F122" i="24"/>
  <c r="M121" i="24"/>
  <c r="T122" i="24" s="1"/>
  <c r="L121" i="24"/>
  <c r="I121" i="24"/>
  <c r="F121" i="24"/>
  <c r="T120" i="24"/>
  <c r="S120" i="24"/>
  <c r="M120" i="24"/>
  <c r="L120" i="24"/>
  <c r="I120" i="24"/>
  <c r="F120" i="24"/>
  <c r="T119" i="24"/>
  <c r="S119" i="24"/>
  <c r="Q119" i="24"/>
  <c r="M119" i="24"/>
  <c r="L119" i="24"/>
  <c r="I119" i="24"/>
  <c r="F119" i="24"/>
  <c r="T118" i="24"/>
  <c r="S118" i="24"/>
  <c r="Q118" i="24"/>
  <c r="M118" i="24"/>
  <c r="L118" i="24"/>
  <c r="I118" i="24"/>
  <c r="F118" i="24"/>
  <c r="T117" i="24"/>
  <c r="Q117" i="24"/>
  <c r="M117" i="24"/>
  <c r="L117" i="24"/>
  <c r="I117" i="24"/>
  <c r="F117" i="24"/>
  <c r="S116" i="24"/>
  <c r="M116" i="24"/>
  <c r="S117" i="24" s="1"/>
  <c r="L116" i="24"/>
  <c r="I116" i="24"/>
  <c r="F116" i="24"/>
  <c r="M115" i="24"/>
  <c r="L115" i="24"/>
  <c r="I115" i="24"/>
  <c r="F115" i="24"/>
  <c r="M114" i="24"/>
  <c r="S115" i="24" s="1"/>
  <c r="L114" i="24"/>
  <c r="I114" i="24"/>
  <c r="F114" i="24"/>
  <c r="M113" i="24"/>
  <c r="T114" i="24" s="1"/>
  <c r="L113" i="24"/>
  <c r="I113" i="24"/>
  <c r="F113" i="24"/>
  <c r="Q112" i="24"/>
  <c r="M112" i="24"/>
  <c r="T113" i="24" s="1"/>
  <c r="L112" i="24"/>
  <c r="I112" i="24"/>
  <c r="F112" i="24"/>
  <c r="T111" i="24"/>
  <c r="S111" i="24"/>
  <c r="M111" i="24"/>
  <c r="L111" i="24"/>
  <c r="I111" i="24"/>
  <c r="F111" i="24"/>
  <c r="T110" i="24"/>
  <c r="S110" i="24"/>
  <c r="Q110" i="24"/>
  <c r="M110" i="24"/>
  <c r="L110" i="24"/>
  <c r="I110" i="24"/>
  <c r="F110" i="24"/>
  <c r="T109" i="24"/>
  <c r="S109" i="24"/>
  <c r="Q109" i="24"/>
  <c r="M109" i="24"/>
  <c r="L109" i="24"/>
  <c r="I109" i="24"/>
  <c r="F109" i="24"/>
  <c r="Q108" i="24"/>
  <c r="M108" i="24"/>
  <c r="L108" i="24"/>
  <c r="I108" i="24"/>
  <c r="F108" i="24"/>
  <c r="T107" i="24"/>
  <c r="M107" i="24"/>
  <c r="T108" i="24" s="1"/>
  <c r="L107" i="24"/>
  <c r="I107" i="24"/>
  <c r="F107" i="24"/>
  <c r="M106" i="24"/>
  <c r="S107" i="24" s="1"/>
  <c r="L106" i="24"/>
  <c r="I106" i="24"/>
  <c r="F106" i="24"/>
  <c r="S105" i="24"/>
  <c r="M105" i="24"/>
  <c r="T106" i="24" s="1"/>
  <c r="L105" i="24"/>
  <c r="I105" i="24"/>
  <c r="F105" i="24"/>
  <c r="Q104" i="24"/>
  <c r="M104" i="24"/>
  <c r="T105" i="24" s="1"/>
  <c r="L104" i="24"/>
  <c r="I104" i="24"/>
  <c r="F104" i="24"/>
  <c r="T103" i="24"/>
  <c r="S103" i="24"/>
  <c r="M103" i="24"/>
  <c r="L103" i="24"/>
  <c r="I103" i="24"/>
  <c r="F103" i="24"/>
  <c r="T102" i="24"/>
  <c r="S102" i="24"/>
  <c r="Q102" i="24"/>
  <c r="M102" i="24"/>
  <c r="L102" i="24"/>
  <c r="I102" i="24"/>
  <c r="F102" i="24"/>
  <c r="T101" i="24"/>
  <c r="Q101" i="24"/>
  <c r="M101" i="24"/>
  <c r="L101" i="24"/>
  <c r="I101" i="24"/>
  <c r="T100" i="24"/>
  <c r="M100" i="24"/>
  <c r="S101" i="24" s="1"/>
  <c r="L100" i="24"/>
  <c r="I100" i="24"/>
  <c r="F100" i="24"/>
  <c r="Q99" i="24"/>
  <c r="M99" i="24"/>
  <c r="S100" i="24" s="1"/>
  <c r="L99" i="24"/>
  <c r="I99" i="24"/>
  <c r="F99" i="24"/>
  <c r="M98" i="24"/>
  <c r="S99" i="24" s="1"/>
  <c r="L98" i="24"/>
  <c r="I98" i="24"/>
  <c r="F98" i="24"/>
  <c r="M97" i="24"/>
  <c r="T98" i="24" s="1"/>
  <c r="L97" i="24"/>
  <c r="I97" i="24"/>
  <c r="F97" i="24"/>
  <c r="Q96" i="24"/>
  <c r="M96" i="24"/>
  <c r="T97" i="24" s="1"/>
  <c r="L96" i="24"/>
  <c r="I96" i="24"/>
  <c r="F96" i="24"/>
  <c r="T95" i="24"/>
  <c r="S95" i="24"/>
  <c r="M95" i="24"/>
  <c r="L95" i="24"/>
  <c r="I95" i="24"/>
  <c r="F95" i="24"/>
  <c r="T94" i="24"/>
  <c r="S94" i="24"/>
  <c r="Q94" i="24"/>
  <c r="M94" i="24"/>
  <c r="L94" i="24"/>
  <c r="I94" i="24"/>
  <c r="F94" i="24"/>
  <c r="T93" i="24"/>
  <c r="S93" i="24"/>
  <c r="Q93" i="24"/>
  <c r="M93" i="24"/>
  <c r="L93" i="24"/>
  <c r="I93" i="24"/>
  <c r="F93" i="24"/>
  <c r="Q92" i="24"/>
  <c r="M92" i="24"/>
  <c r="L92" i="24"/>
  <c r="I92" i="24"/>
  <c r="F92" i="24"/>
  <c r="T91" i="24"/>
  <c r="M91" i="24"/>
  <c r="T92" i="24" s="1"/>
  <c r="L91" i="24"/>
  <c r="I91" i="24"/>
  <c r="F91" i="24"/>
  <c r="M90" i="24"/>
  <c r="S91" i="24" s="1"/>
  <c r="L90" i="24"/>
  <c r="I90" i="24"/>
  <c r="F90" i="24"/>
  <c r="S89" i="24"/>
  <c r="M89" i="24"/>
  <c r="T90" i="24" s="1"/>
  <c r="L89" i="24"/>
  <c r="I89" i="24"/>
  <c r="F89" i="24"/>
  <c r="Q88" i="24"/>
  <c r="M88" i="24"/>
  <c r="T89" i="24" s="1"/>
  <c r="L88" i="24"/>
  <c r="I88" i="24"/>
  <c r="F88" i="24"/>
  <c r="T87" i="24"/>
  <c r="S87" i="24"/>
  <c r="M87" i="24"/>
  <c r="L87" i="24"/>
  <c r="I87" i="24"/>
  <c r="F87" i="24"/>
  <c r="T86" i="24"/>
  <c r="S86" i="24"/>
  <c r="Q86" i="24"/>
  <c r="M86" i="24"/>
  <c r="L86" i="24"/>
  <c r="I86" i="24"/>
  <c r="F86" i="24"/>
  <c r="T85" i="24"/>
  <c r="S85" i="24"/>
  <c r="M85" i="24"/>
  <c r="L85" i="24"/>
  <c r="I85" i="24"/>
  <c r="F85" i="24"/>
  <c r="B85" i="24"/>
  <c r="Q85" i="24" s="1"/>
  <c r="T84" i="24"/>
  <c r="S84" i="24"/>
  <c r="Q84" i="24"/>
  <c r="M84" i="24"/>
  <c r="L84" i="24"/>
  <c r="I84" i="24"/>
  <c r="F84" i="24"/>
  <c r="Q83" i="24"/>
  <c r="M83" i="24"/>
  <c r="L83" i="24"/>
  <c r="I83" i="24"/>
  <c r="F83" i="24"/>
  <c r="S82" i="24"/>
  <c r="M82" i="24"/>
  <c r="S83" i="24" s="1"/>
  <c r="L82" i="24"/>
  <c r="I82" i="24"/>
  <c r="F82" i="24"/>
  <c r="Q81" i="24"/>
  <c r="M81" i="24"/>
  <c r="T82" i="24" s="1"/>
  <c r="L81" i="24"/>
  <c r="I81" i="24"/>
  <c r="F81" i="24"/>
  <c r="M80" i="24"/>
  <c r="T81" i="24" s="1"/>
  <c r="L80" i="24"/>
  <c r="I80" i="24"/>
  <c r="F80" i="24"/>
  <c r="M79" i="24"/>
  <c r="T80" i="24" s="1"/>
  <c r="L79" i="24"/>
  <c r="I79" i="24"/>
  <c r="F79" i="24"/>
  <c r="T78" i="24"/>
  <c r="S78" i="24"/>
  <c r="M78" i="24"/>
  <c r="L78" i="24"/>
  <c r="I78" i="24"/>
  <c r="F78" i="24"/>
  <c r="T77" i="24"/>
  <c r="S77" i="24"/>
  <c r="Q77" i="24"/>
  <c r="M77" i="24"/>
  <c r="L77" i="24"/>
  <c r="I77" i="24"/>
  <c r="F77" i="24"/>
  <c r="T76" i="24"/>
  <c r="S76" i="24"/>
  <c r="Q76" i="24"/>
  <c r="M76" i="24"/>
  <c r="L76" i="24"/>
  <c r="I76" i="24"/>
  <c r="F76" i="24"/>
  <c r="T75" i="24"/>
  <c r="Q75" i="24"/>
  <c r="M75" i="24"/>
  <c r="L75" i="24"/>
  <c r="I75" i="24"/>
  <c r="F75" i="24"/>
  <c r="T74" i="24"/>
  <c r="S74" i="24"/>
  <c r="M74" i="24"/>
  <c r="S75" i="24" s="1"/>
  <c r="L74" i="24"/>
  <c r="I74" i="24"/>
  <c r="F74" i="24"/>
  <c r="T73" i="24"/>
  <c r="Q73" i="24"/>
  <c r="M73" i="24"/>
  <c r="L73" i="24"/>
  <c r="I73" i="24"/>
  <c r="F73" i="24"/>
  <c r="Q72" i="24"/>
  <c r="M72" i="24"/>
  <c r="S73" i="24" s="1"/>
  <c r="L72" i="24"/>
  <c r="I72" i="24"/>
  <c r="F72" i="24"/>
  <c r="M71" i="24"/>
  <c r="T72" i="24" s="1"/>
  <c r="L71" i="24"/>
  <c r="I71" i="24"/>
  <c r="F71" i="24"/>
  <c r="M70" i="24"/>
  <c r="L70" i="24"/>
  <c r="I70" i="24"/>
  <c r="F70" i="24"/>
  <c r="B70" i="24"/>
  <c r="T69" i="24"/>
  <c r="S69" i="24"/>
  <c r="M69" i="24"/>
  <c r="L69" i="24"/>
  <c r="I69" i="24"/>
  <c r="F69" i="24"/>
  <c r="T68" i="24"/>
  <c r="S68" i="24"/>
  <c r="Q68" i="24"/>
  <c r="M68" i="24"/>
  <c r="L68" i="24"/>
  <c r="I68" i="24"/>
  <c r="F68" i="24"/>
  <c r="T67" i="24"/>
  <c r="S67" i="24"/>
  <c r="Q67" i="24"/>
  <c r="M67" i="24"/>
  <c r="L67" i="24"/>
  <c r="I67" i="24"/>
  <c r="F67" i="24"/>
  <c r="S66" i="24"/>
  <c r="Q66" i="24"/>
  <c r="M66" i="24"/>
  <c r="L66" i="24"/>
  <c r="I66" i="24"/>
  <c r="F66" i="24"/>
  <c r="T65" i="24"/>
  <c r="Q65" i="24"/>
  <c r="M65" i="24"/>
  <c r="T66" i="24" s="1"/>
  <c r="L65" i="24"/>
  <c r="I65" i="24"/>
  <c r="F65" i="24"/>
  <c r="M64" i="24"/>
  <c r="S65" i="24" s="1"/>
  <c r="L64" i="24"/>
  <c r="I64" i="24"/>
  <c r="F64" i="24"/>
  <c r="S63" i="24"/>
  <c r="M63" i="24"/>
  <c r="T64" i="24" s="1"/>
  <c r="L63" i="24"/>
  <c r="I63" i="24"/>
  <c r="F63" i="24"/>
  <c r="Q62" i="24"/>
  <c r="M62" i="24"/>
  <c r="T63" i="24" s="1"/>
  <c r="L62" i="24"/>
  <c r="I62" i="24"/>
  <c r="F62" i="24"/>
  <c r="T61" i="24"/>
  <c r="S61" i="24"/>
  <c r="M61" i="24"/>
  <c r="L61" i="24"/>
  <c r="I61" i="24"/>
  <c r="F61" i="24"/>
  <c r="T60" i="24"/>
  <c r="S60" i="24"/>
  <c r="Q60" i="24"/>
  <c r="M60" i="24"/>
  <c r="L60" i="24"/>
  <c r="I60" i="24"/>
  <c r="F60" i="24"/>
  <c r="T59" i="24"/>
  <c r="S59" i="24"/>
  <c r="Q59" i="24"/>
  <c r="M59" i="24"/>
  <c r="L59" i="24"/>
  <c r="I59" i="24"/>
  <c r="F59" i="24"/>
  <c r="S58" i="24"/>
  <c r="Q58" i="24"/>
  <c r="M58" i="24"/>
  <c r="L58" i="24"/>
  <c r="I58" i="24"/>
  <c r="F58" i="24"/>
  <c r="Q57" i="24"/>
  <c r="M57" i="24"/>
  <c r="T58" i="24" s="1"/>
  <c r="L57" i="24"/>
  <c r="I57" i="24"/>
  <c r="F57" i="24"/>
  <c r="M56" i="24"/>
  <c r="S57" i="24" s="1"/>
  <c r="L56" i="24"/>
  <c r="I56" i="24"/>
  <c r="F56" i="24"/>
  <c r="M55" i="24"/>
  <c r="L55" i="24"/>
  <c r="I55" i="24"/>
  <c r="F55" i="24"/>
  <c r="S54" i="24"/>
  <c r="M54" i="24"/>
  <c r="T55" i="24" s="1"/>
  <c r="L54" i="24"/>
  <c r="I54" i="24"/>
  <c r="F54" i="24"/>
  <c r="Q53" i="24"/>
  <c r="M53" i="24"/>
  <c r="T54" i="24" s="1"/>
  <c r="L53" i="24"/>
  <c r="I53" i="24"/>
  <c r="F53" i="24"/>
  <c r="T52" i="24"/>
  <c r="S52" i="24"/>
  <c r="M52" i="24"/>
  <c r="L52" i="24"/>
  <c r="I52" i="24"/>
  <c r="F52" i="24"/>
  <c r="T51" i="24"/>
  <c r="S51" i="24"/>
  <c r="Q51" i="24"/>
  <c r="M51" i="24"/>
  <c r="L51" i="24"/>
  <c r="I51" i="24"/>
  <c r="F51" i="24"/>
  <c r="T50" i="24"/>
  <c r="S50" i="24"/>
  <c r="Q50" i="24"/>
  <c r="M50" i="24"/>
  <c r="L50" i="24"/>
  <c r="I50" i="24"/>
  <c r="F50" i="24"/>
  <c r="T49" i="24"/>
  <c r="S49" i="24"/>
  <c r="Q49" i="24"/>
  <c r="M49" i="24"/>
  <c r="L49" i="24"/>
  <c r="I49" i="24"/>
  <c r="F49" i="24"/>
  <c r="T48" i="24"/>
  <c r="Q48" i="24"/>
  <c r="M48" i="24"/>
  <c r="L48" i="24"/>
  <c r="I48" i="24"/>
  <c r="F48" i="24"/>
  <c r="M47" i="24"/>
  <c r="S48" i="24" s="1"/>
  <c r="L47" i="24"/>
  <c r="I47" i="24"/>
  <c r="F47" i="24"/>
  <c r="S46" i="24"/>
  <c r="M46" i="24"/>
  <c r="T47" i="24" s="1"/>
  <c r="L46" i="24"/>
  <c r="I46" i="24"/>
  <c r="F46" i="24"/>
  <c r="Q45" i="24"/>
  <c r="M45" i="24"/>
  <c r="T46" i="24" s="1"/>
  <c r="L45" i="24"/>
  <c r="I45" i="24"/>
  <c r="F45" i="24"/>
  <c r="T44" i="24"/>
  <c r="S44" i="24"/>
  <c r="M44" i="24"/>
  <c r="L44" i="24"/>
  <c r="I44" i="24"/>
  <c r="F44" i="24"/>
  <c r="T43" i="24"/>
  <c r="S43" i="24"/>
  <c r="Q43" i="24"/>
  <c r="M43" i="24"/>
  <c r="L43" i="24"/>
  <c r="I43" i="24"/>
  <c r="F43" i="24"/>
  <c r="T42" i="24"/>
  <c r="S42" i="24"/>
  <c r="Q42" i="24"/>
  <c r="M42" i="24"/>
  <c r="L42" i="24"/>
  <c r="I42" i="24"/>
  <c r="F42" i="24"/>
  <c r="S41" i="24"/>
  <c r="Q41" i="24"/>
  <c r="M41" i="24"/>
  <c r="L41" i="24"/>
  <c r="I41" i="24"/>
  <c r="F41" i="24"/>
  <c r="M40" i="24"/>
  <c r="B40" i="24" s="1"/>
  <c r="Q40" i="24" s="1"/>
  <c r="L40" i="24"/>
  <c r="I40" i="24"/>
  <c r="F40" i="24"/>
  <c r="Q39" i="24"/>
  <c r="M39" i="24"/>
  <c r="T40" i="24" s="1"/>
  <c r="L39" i="24"/>
  <c r="I39" i="24"/>
  <c r="F39" i="24"/>
  <c r="T38" i="24"/>
  <c r="M38" i="24"/>
  <c r="T39" i="24" s="1"/>
  <c r="L38" i="24"/>
  <c r="I38" i="24"/>
  <c r="F38" i="24"/>
  <c r="S37" i="24"/>
  <c r="Q37" i="24"/>
  <c r="M37" i="24"/>
  <c r="S38" i="24" s="1"/>
  <c r="L37" i="24"/>
  <c r="I37" i="24"/>
  <c r="F37" i="24"/>
  <c r="Q36" i="24"/>
  <c r="M36" i="24"/>
  <c r="T37" i="24" s="1"/>
  <c r="L36" i="24"/>
  <c r="I36" i="24"/>
  <c r="F36" i="24"/>
  <c r="T35" i="24"/>
  <c r="S35" i="24"/>
  <c r="M35" i="24"/>
  <c r="L35" i="24"/>
  <c r="I35" i="24"/>
  <c r="F35" i="24"/>
  <c r="T34" i="24"/>
  <c r="S34" i="24"/>
  <c r="Q34" i="24"/>
  <c r="M34" i="24"/>
  <c r="L34" i="24"/>
  <c r="I34" i="24"/>
  <c r="F34" i="24"/>
  <c r="T33" i="24"/>
  <c r="S33" i="24"/>
  <c r="Q33" i="24"/>
  <c r="M33" i="24"/>
  <c r="L33" i="24"/>
  <c r="I33" i="24"/>
  <c r="F33" i="24"/>
  <c r="T32" i="24"/>
  <c r="S32" i="24"/>
  <c r="Q32" i="24"/>
  <c r="M32" i="24"/>
  <c r="L32" i="24"/>
  <c r="I32" i="24"/>
  <c r="F32" i="24"/>
  <c r="T31" i="24"/>
  <c r="Q31" i="24"/>
  <c r="M31" i="24"/>
  <c r="L31" i="24"/>
  <c r="I31" i="24"/>
  <c r="F31" i="24"/>
  <c r="M30" i="24"/>
  <c r="S31" i="24" s="1"/>
  <c r="L30" i="24"/>
  <c r="I30" i="24"/>
  <c r="F30" i="24"/>
  <c r="S29" i="24"/>
  <c r="M29" i="24"/>
  <c r="T30" i="24" s="1"/>
  <c r="L29" i="24"/>
  <c r="I29" i="24"/>
  <c r="F29" i="24"/>
  <c r="M28" i="24"/>
  <c r="T29" i="24" s="1"/>
  <c r="L28" i="24"/>
  <c r="I28" i="24"/>
  <c r="F28" i="24"/>
  <c r="T27" i="24"/>
  <c r="S27" i="24"/>
  <c r="M27" i="24"/>
  <c r="L27" i="24"/>
  <c r="I27" i="24"/>
  <c r="F27" i="24"/>
  <c r="Q26" i="24"/>
  <c r="M26" i="24"/>
  <c r="L26" i="24"/>
  <c r="I26" i="24"/>
  <c r="F26" i="24"/>
  <c r="M25" i="24"/>
  <c r="L25" i="24"/>
  <c r="I25" i="24"/>
  <c r="F25" i="24"/>
  <c r="T20" i="24"/>
  <c r="S20" i="24"/>
  <c r="T19" i="24"/>
  <c r="S19" i="24"/>
  <c r="Q19" i="24"/>
  <c r="F19" i="24"/>
  <c r="T18" i="24"/>
  <c r="S18" i="24"/>
  <c r="Q18" i="24"/>
  <c r="F18" i="24"/>
  <c r="T17" i="24"/>
  <c r="S17" i="24"/>
  <c r="Q17" i="24"/>
  <c r="F17" i="24"/>
  <c r="T16" i="24"/>
  <c r="S16" i="24"/>
  <c r="Q16" i="24"/>
  <c r="F16" i="24"/>
  <c r="T15" i="24"/>
  <c r="S15" i="24"/>
  <c r="Q15" i="24"/>
  <c r="T14" i="24"/>
  <c r="S14" i="24"/>
  <c r="Q14" i="24"/>
  <c r="T13" i="24"/>
  <c r="S13" i="24"/>
  <c r="Q13" i="24"/>
  <c r="F13" i="24"/>
  <c r="T12" i="24"/>
  <c r="S12" i="24"/>
  <c r="Q12" i="24"/>
  <c r="F12" i="24"/>
  <c r="T11" i="24"/>
  <c r="S11" i="24"/>
  <c r="Q11" i="24"/>
  <c r="Q10" i="24"/>
  <c r="F10" i="24"/>
  <c r="Q6" i="24"/>
  <c r="T175" i="23"/>
  <c r="S175" i="23"/>
  <c r="T174" i="23"/>
  <c r="S174" i="23"/>
  <c r="Q174" i="23"/>
  <c r="M174" i="23"/>
  <c r="L174" i="23"/>
  <c r="I174" i="23"/>
  <c r="F174" i="23"/>
  <c r="T173" i="23"/>
  <c r="S173" i="23"/>
  <c r="Q173" i="23"/>
  <c r="M173" i="23"/>
  <c r="L173" i="23"/>
  <c r="I173" i="23"/>
  <c r="F173" i="23"/>
  <c r="T172" i="23"/>
  <c r="S172" i="23"/>
  <c r="Q172" i="23"/>
  <c r="M172" i="23"/>
  <c r="L172" i="23"/>
  <c r="I172" i="23"/>
  <c r="F172" i="23"/>
  <c r="S171" i="23"/>
  <c r="Q171" i="23"/>
  <c r="M171" i="23"/>
  <c r="L171" i="23"/>
  <c r="I171" i="23"/>
  <c r="F171" i="23"/>
  <c r="T170" i="23"/>
  <c r="Q170" i="23"/>
  <c r="M170" i="23"/>
  <c r="T171" i="23" s="1"/>
  <c r="L170" i="23"/>
  <c r="I170" i="23"/>
  <c r="F170" i="23"/>
  <c r="Q169" i="23"/>
  <c r="M169" i="23"/>
  <c r="S170" i="23" s="1"/>
  <c r="L169" i="23"/>
  <c r="I169" i="23"/>
  <c r="F169" i="23"/>
  <c r="M168" i="23"/>
  <c r="T169" i="23" s="1"/>
  <c r="L168" i="23"/>
  <c r="I168" i="23"/>
  <c r="F168" i="23"/>
  <c r="T167" i="23"/>
  <c r="S167" i="23"/>
  <c r="M167" i="23"/>
  <c r="L167" i="23"/>
  <c r="I167" i="23"/>
  <c r="F167" i="23"/>
  <c r="T166" i="23"/>
  <c r="S166" i="23"/>
  <c r="Q166" i="23"/>
  <c r="M166" i="23"/>
  <c r="L166" i="23"/>
  <c r="I166" i="23"/>
  <c r="F166" i="23"/>
  <c r="T165" i="23"/>
  <c r="S165" i="23"/>
  <c r="Q165" i="23"/>
  <c r="M165" i="23"/>
  <c r="L165" i="23"/>
  <c r="I165" i="23"/>
  <c r="F165" i="23"/>
  <c r="B165" i="23"/>
  <c r="T164" i="23"/>
  <c r="S164" i="23"/>
  <c r="Q164" i="23"/>
  <c r="M164" i="23"/>
  <c r="L164" i="23"/>
  <c r="I164" i="23"/>
  <c r="F164" i="23"/>
  <c r="Q163" i="23"/>
  <c r="M163" i="23"/>
  <c r="L163" i="23"/>
  <c r="I163" i="23"/>
  <c r="F163" i="23"/>
  <c r="S162" i="23"/>
  <c r="M162" i="23"/>
  <c r="S163" i="23" s="1"/>
  <c r="L162" i="23"/>
  <c r="I162" i="23"/>
  <c r="F162" i="23"/>
  <c r="T161" i="23"/>
  <c r="Q161" i="23"/>
  <c r="M161" i="23"/>
  <c r="T162" i="23" s="1"/>
  <c r="L161" i="23"/>
  <c r="I161" i="23"/>
  <c r="F161" i="23"/>
  <c r="Q160" i="23"/>
  <c r="M160" i="23"/>
  <c r="S161" i="23" s="1"/>
  <c r="L160" i="23"/>
  <c r="I160" i="23"/>
  <c r="F160" i="23"/>
  <c r="M159" i="23"/>
  <c r="T160" i="23" s="1"/>
  <c r="L159" i="23"/>
  <c r="I159" i="23"/>
  <c r="F159" i="23"/>
  <c r="T158" i="23"/>
  <c r="S158" i="23"/>
  <c r="M158" i="23"/>
  <c r="L158" i="23"/>
  <c r="I158" i="23"/>
  <c r="F158" i="23"/>
  <c r="T157" i="23"/>
  <c r="S157" i="23"/>
  <c r="Q157" i="23"/>
  <c r="M157" i="23"/>
  <c r="L157" i="23"/>
  <c r="I157" i="23"/>
  <c r="F157" i="23"/>
  <c r="T156" i="23"/>
  <c r="S156" i="23"/>
  <c r="Q156" i="23"/>
  <c r="M156" i="23"/>
  <c r="L156" i="23"/>
  <c r="I156" i="23"/>
  <c r="F156" i="23"/>
  <c r="T155" i="23"/>
  <c r="S155" i="23"/>
  <c r="Q155" i="23"/>
  <c r="M155" i="23"/>
  <c r="L155" i="23"/>
  <c r="I155" i="23"/>
  <c r="F155" i="23"/>
  <c r="T154" i="23"/>
  <c r="S154" i="23"/>
  <c r="Q154" i="23"/>
  <c r="M154" i="23"/>
  <c r="L154" i="23"/>
  <c r="I154" i="23"/>
  <c r="F154" i="23"/>
  <c r="S153" i="23"/>
  <c r="Q153" i="23"/>
  <c r="M153" i="23"/>
  <c r="L153" i="23"/>
  <c r="I153" i="23"/>
  <c r="F153" i="23"/>
  <c r="T152" i="23"/>
  <c r="Q152" i="23"/>
  <c r="M152" i="23"/>
  <c r="T153" i="23" s="1"/>
  <c r="L152" i="23"/>
  <c r="I152" i="23"/>
  <c r="F152" i="23"/>
  <c r="Q151" i="23"/>
  <c r="M151" i="23"/>
  <c r="S152" i="23" s="1"/>
  <c r="L151" i="23"/>
  <c r="I151" i="23"/>
  <c r="F151" i="23"/>
  <c r="M150" i="23"/>
  <c r="T151" i="23" s="1"/>
  <c r="L150" i="23"/>
  <c r="I150" i="23"/>
  <c r="F150" i="23"/>
  <c r="T149" i="23"/>
  <c r="S149" i="23"/>
  <c r="M149" i="23"/>
  <c r="L149" i="23"/>
  <c r="I149" i="23"/>
  <c r="F149" i="23"/>
  <c r="T148" i="23"/>
  <c r="S148" i="23"/>
  <c r="Q148" i="23"/>
  <c r="M148" i="23"/>
  <c r="L148" i="23"/>
  <c r="I148" i="23"/>
  <c r="F148" i="23"/>
  <c r="T147" i="23"/>
  <c r="S147" i="23"/>
  <c r="Q147" i="23"/>
  <c r="M147" i="23"/>
  <c r="L147" i="23"/>
  <c r="I147" i="23"/>
  <c r="F147" i="23"/>
  <c r="Q146" i="23"/>
  <c r="M146" i="23"/>
  <c r="L146" i="23"/>
  <c r="I146" i="23"/>
  <c r="F146" i="23"/>
  <c r="M145" i="23"/>
  <c r="S146" i="23" s="1"/>
  <c r="L145" i="23"/>
  <c r="I145" i="23"/>
  <c r="F145" i="23"/>
  <c r="S144" i="23"/>
  <c r="M144" i="23"/>
  <c r="Q144" i="23" s="1"/>
  <c r="L144" i="23"/>
  <c r="I144" i="23"/>
  <c r="F144" i="23"/>
  <c r="T143" i="23"/>
  <c r="Q143" i="23"/>
  <c r="M143" i="23"/>
  <c r="T144" i="23" s="1"/>
  <c r="L143" i="23"/>
  <c r="I143" i="23"/>
  <c r="F143" i="23"/>
  <c r="Q142" i="23"/>
  <c r="M142" i="23"/>
  <c r="S143" i="23" s="1"/>
  <c r="L142" i="23"/>
  <c r="I142" i="23"/>
  <c r="F142" i="23"/>
  <c r="M141" i="23"/>
  <c r="T142" i="23" s="1"/>
  <c r="L141" i="23"/>
  <c r="I141" i="23"/>
  <c r="F141" i="23"/>
  <c r="M140" i="23"/>
  <c r="L140" i="23"/>
  <c r="I140" i="23"/>
  <c r="F140" i="23"/>
  <c r="T139" i="23"/>
  <c r="S139" i="23"/>
  <c r="M139" i="23"/>
  <c r="T140" i="23" s="1"/>
  <c r="L139" i="23"/>
  <c r="I139" i="23"/>
  <c r="F139" i="23"/>
  <c r="T138" i="23"/>
  <c r="S138" i="23"/>
  <c r="Q138" i="23"/>
  <c r="M138" i="23"/>
  <c r="L138" i="23"/>
  <c r="I138" i="23"/>
  <c r="F138" i="23"/>
  <c r="T137" i="23"/>
  <c r="S137" i="23"/>
  <c r="Q137" i="23"/>
  <c r="M137" i="23"/>
  <c r="L137" i="23"/>
  <c r="I137" i="23"/>
  <c r="F137" i="23"/>
  <c r="Q136" i="23"/>
  <c r="M136" i="23"/>
  <c r="L136" i="23"/>
  <c r="I136" i="23"/>
  <c r="F136" i="23"/>
  <c r="S135" i="23"/>
  <c r="M135" i="23"/>
  <c r="B135" i="23" s="1"/>
  <c r="L135" i="23"/>
  <c r="I135" i="23"/>
  <c r="F135" i="23"/>
  <c r="T134" i="23"/>
  <c r="Q134" i="23"/>
  <c r="M134" i="23"/>
  <c r="T135" i="23" s="1"/>
  <c r="L134" i="23"/>
  <c r="I134" i="23"/>
  <c r="F134" i="23"/>
  <c r="Q133" i="23"/>
  <c r="M133" i="23"/>
  <c r="S134" i="23" s="1"/>
  <c r="L133" i="23"/>
  <c r="I133" i="23"/>
  <c r="F133" i="23"/>
  <c r="M132" i="23"/>
  <c r="T133" i="23" s="1"/>
  <c r="L132" i="23"/>
  <c r="I132" i="23"/>
  <c r="F132" i="23"/>
  <c r="M131" i="23"/>
  <c r="L131" i="23"/>
  <c r="I131" i="23"/>
  <c r="F131" i="23"/>
  <c r="T130" i="23"/>
  <c r="S130" i="23"/>
  <c r="M130" i="23"/>
  <c r="T131" i="23" s="1"/>
  <c r="L130" i="23"/>
  <c r="I130" i="23"/>
  <c r="F130" i="23"/>
  <c r="T129" i="23"/>
  <c r="S129" i="23"/>
  <c r="Q129" i="23"/>
  <c r="M129" i="23"/>
  <c r="L129" i="23"/>
  <c r="I129" i="23"/>
  <c r="F129" i="23"/>
  <c r="T128" i="23"/>
  <c r="S128" i="23"/>
  <c r="Q128" i="23"/>
  <c r="M128" i="23"/>
  <c r="L128" i="23"/>
  <c r="I128" i="23"/>
  <c r="F128" i="23"/>
  <c r="Q127" i="23"/>
  <c r="M127" i="23"/>
  <c r="L127" i="23"/>
  <c r="I127" i="23"/>
  <c r="F127" i="23"/>
  <c r="M126" i="23"/>
  <c r="S127" i="23" s="1"/>
  <c r="L126" i="23"/>
  <c r="I126" i="23"/>
  <c r="F126" i="23"/>
  <c r="M125" i="23"/>
  <c r="T126" i="23" s="1"/>
  <c r="L125" i="23"/>
  <c r="I125" i="23"/>
  <c r="F125" i="23"/>
  <c r="Q124" i="23"/>
  <c r="M124" i="23"/>
  <c r="T125" i="23" s="1"/>
  <c r="L124" i="23"/>
  <c r="I124" i="23"/>
  <c r="F124" i="23"/>
  <c r="S123" i="23"/>
  <c r="M123" i="23"/>
  <c r="T124" i="23" s="1"/>
  <c r="L123" i="23"/>
  <c r="I123" i="23"/>
  <c r="F123" i="23"/>
  <c r="Q122" i="23"/>
  <c r="M122" i="23"/>
  <c r="T123" i="23" s="1"/>
  <c r="L122" i="23"/>
  <c r="I122" i="23"/>
  <c r="F122" i="23"/>
  <c r="T121" i="23"/>
  <c r="S121" i="23"/>
  <c r="M121" i="23"/>
  <c r="L121" i="23"/>
  <c r="I121" i="23"/>
  <c r="F121" i="23"/>
  <c r="T120" i="23"/>
  <c r="S120" i="23"/>
  <c r="Q120" i="23"/>
  <c r="M120" i="23"/>
  <c r="L120" i="23"/>
  <c r="I120" i="23"/>
  <c r="F120" i="23"/>
  <c r="T119" i="23"/>
  <c r="Q119" i="23"/>
  <c r="M119" i="23"/>
  <c r="L119" i="23"/>
  <c r="I119" i="23"/>
  <c r="F119" i="23"/>
  <c r="T118" i="23"/>
  <c r="S118" i="23"/>
  <c r="M118" i="23"/>
  <c r="S119" i="23" s="1"/>
  <c r="L118" i="23"/>
  <c r="I118" i="23"/>
  <c r="F118" i="23"/>
  <c r="Q117" i="23"/>
  <c r="M117" i="23"/>
  <c r="L117" i="23"/>
  <c r="I117" i="23"/>
  <c r="F117" i="23"/>
  <c r="M116" i="23"/>
  <c r="S117" i="23" s="1"/>
  <c r="L116" i="23"/>
  <c r="I116" i="23"/>
  <c r="F116" i="23"/>
  <c r="M115" i="23"/>
  <c r="S116" i="23" s="1"/>
  <c r="L115" i="23"/>
  <c r="I115" i="23"/>
  <c r="F115" i="23"/>
  <c r="S114" i="23"/>
  <c r="Q114" i="23"/>
  <c r="M114" i="23"/>
  <c r="T115" i="23" s="1"/>
  <c r="L114" i="23"/>
  <c r="I114" i="23"/>
  <c r="F114" i="23"/>
  <c r="Q113" i="23"/>
  <c r="M113" i="23"/>
  <c r="T114" i="23" s="1"/>
  <c r="L113" i="23"/>
  <c r="I113" i="23"/>
  <c r="F113" i="23"/>
  <c r="T112" i="23"/>
  <c r="S112" i="23"/>
  <c r="M112" i="23"/>
  <c r="L112" i="23"/>
  <c r="I112" i="23"/>
  <c r="F112" i="23"/>
  <c r="T111" i="23"/>
  <c r="S111" i="23"/>
  <c r="Q111" i="23"/>
  <c r="M111" i="23"/>
  <c r="L111" i="23"/>
  <c r="I111" i="23"/>
  <c r="F111" i="23"/>
  <c r="T110" i="23"/>
  <c r="S110" i="23"/>
  <c r="Q110" i="23"/>
  <c r="M110" i="23"/>
  <c r="L110" i="23"/>
  <c r="I110" i="23"/>
  <c r="F110" i="23"/>
  <c r="S109" i="23"/>
  <c r="Q109" i="23"/>
  <c r="M109" i="23"/>
  <c r="L109" i="23"/>
  <c r="I109" i="23"/>
  <c r="F109" i="23"/>
  <c r="T108" i="23"/>
  <c r="Q108" i="23"/>
  <c r="M108" i="23"/>
  <c r="T109" i="23" s="1"/>
  <c r="L108" i="23"/>
  <c r="I108" i="23"/>
  <c r="F108" i="23"/>
  <c r="M107" i="23"/>
  <c r="S108" i="23" s="1"/>
  <c r="L107" i="23"/>
  <c r="I107" i="23"/>
  <c r="F107" i="23"/>
  <c r="S106" i="23"/>
  <c r="M106" i="23"/>
  <c r="T107" i="23" s="1"/>
  <c r="L106" i="23"/>
  <c r="I106" i="23"/>
  <c r="F106" i="23"/>
  <c r="Q105" i="23"/>
  <c r="M105" i="23"/>
  <c r="T106" i="23" s="1"/>
  <c r="L105" i="23"/>
  <c r="I105" i="23"/>
  <c r="F105" i="23"/>
  <c r="Q104" i="23"/>
  <c r="M104" i="23"/>
  <c r="L104" i="23"/>
  <c r="I104" i="23"/>
  <c r="F104" i="23"/>
  <c r="T103" i="23"/>
  <c r="S103" i="23"/>
  <c r="M103" i="23"/>
  <c r="L103" i="23"/>
  <c r="I103" i="23"/>
  <c r="F103" i="23"/>
  <c r="T102" i="23"/>
  <c r="S102" i="23"/>
  <c r="Q102" i="23"/>
  <c r="M102" i="23"/>
  <c r="L102" i="23"/>
  <c r="I102" i="23"/>
  <c r="F102" i="23"/>
  <c r="Q101" i="23"/>
  <c r="M101" i="23"/>
  <c r="L101" i="23"/>
  <c r="I101" i="23"/>
  <c r="F101" i="23"/>
  <c r="T100" i="23"/>
  <c r="S100" i="23"/>
  <c r="M100" i="23"/>
  <c r="T101" i="23" s="1"/>
  <c r="L100" i="23"/>
  <c r="I100" i="23"/>
  <c r="F100" i="23"/>
  <c r="T99" i="23"/>
  <c r="S99" i="23"/>
  <c r="Q99" i="23"/>
  <c r="M99" i="23"/>
  <c r="L99" i="23"/>
  <c r="I99" i="23"/>
  <c r="F99" i="23"/>
  <c r="Q98" i="23"/>
  <c r="M98" i="23"/>
  <c r="L98" i="23"/>
  <c r="I98" i="23"/>
  <c r="F98" i="23"/>
  <c r="S97" i="23"/>
  <c r="M97" i="23"/>
  <c r="T98" i="23" s="1"/>
  <c r="L97" i="23"/>
  <c r="I97" i="23"/>
  <c r="F97" i="23"/>
  <c r="Q96" i="23"/>
  <c r="M96" i="23"/>
  <c r="T97" i="23" s="1"/>
  <c r="L96" i="23"/>
  <c r="I96" i="23"/>
  <c r="F96" i="23"/>
  <c r="M95" i="23"/>
  <c r="L95" i="23"/>
  <c r="I95" i="23"/>
  <c r="F95" i="23"/>
  <c r="B95" i="23"/>
  <c r="T94" i="23"/>
  <c r="S94" i="23"/>
  <c r="M94" i="23"/>
  <c r="L94" i="23"/>
  <c r="I94" i="23"/>
  <c r="F94" i="23"/>
  <c r="T93" i="23"/>
  <c r="S93" i="23"/>
  <c r="Q93" i="23"/>
  <c r="M93" i="23"/>
  <c r="L93" i="23"/>
  <c r="I93" i="23"/>
  <c r="F93" i="23"/>
  <c r="Q92" i="23"/>
  <c r="M92" i="23"/>
  <c r="L92" i="23"/>
  <c r="I92" i="23"/>
  <c r="F92" i="23"/>
  <c r="S91" i="23"/>
  <c r="M91" i="23"/>
  <c r="S92" i="23" s="1"/>
  <c r="L91" i="23"/>
  <c r="I91" i="23"/>
  <c r="F91" i="23"/>
  <c r="Q90" i="23"/>
  <c r="M90" i="23"/>
  <c r="T91" i="23" s="1"/>
  <c r="L90" i="23"/>
  <c r="I90" i="23"/>
  <c r="F90" i="23"/>
  <c r="T89" i="23"/>
  <c r="M89" i="23"/>
  <c r="B85" i="23" s="1"/>
  <c r="L89" i="23"/>
  <c r="I89" i="23"/>
  <c r="F89" i="23"/>
  <c r="S88" i="23"/>
  <c r="Q88" i="23"/>
  <c r="M88" i="23"/>
  <c r="S89" i="23" s="1"/>
  <c r="L88" i="23"/>
  <c r="I88" i="23"/>
  <c r="F88" i="23"/>
  <c r="Q87" i="23"/>
  <c r="M87" i="23"/>
  <c r="T88" i="23" s="1"/>
  <c r="L87" i="23"/>
  <c r="I87" i="23"/>
  <c r="F87" i="23"/>
  <c r="T86" i="23"/>
  <c r="S86" i="23"/>
  <c r="M86" i="23"/>
  <c r="L86" i="23"/>
  <c r="I86" i="23"/>
  <c r="F86" i="23"/>
  <c r="T85" i="23"/>
  <c r="S85" i="23"/>
  <c r="Q85" i="23"/>
  <c r="M85" i="23"/>
  <c r="L85" i="23"/>
  <c r="I85" i="23"/>
  <c r="F85" i="23"/>
  <c r="T84" i="23"/>
  <c r="S84" i="23"/>
  <c r="Q84" i="23"/>
  <c r="M84" i="23"/>
  <c r="L84" i="23"/>
  <c r="I84" i="23"/>
  <c r="F84" i="23"/>
  <c r="T83" i="23"/>
  <c r="S83" i="23"/>
  <c r="Q83" i="23"/>
  <c r="M83" i="23"/>
  <c r="L83" i="23"/>
  <c r="I83" i="23"/>
  <c r="F83" i="23"/>
  <c r="S82" i="23"/>
  <c r="Q82" i="23"/>
  <c r="M82" i="23"/>
  <c r="L82" i="23"/>
  <c r="I82" i="23"/>
  <c r="F82" i="23"/>
  <c r="T81" i="23"/>
  <c r="Q81" i="23"/>
  <c r="M81" i="23"/>
  <c r="T82" i="23" s="1"/>
  <c r="L81" i="23"/>
  <c r="I81" i="23"/>
  <c r="F81" i="23"/>
  <c r="M80" i="23"/>
  <c r="S81" i="23" s="1"/>
  <c r="L80" i="23"/>
  <c r="I80" i="23"/>
  <c r="F80" i="23"/>
  <c r="S79" i="23"/>
  <c r="M79" i="23"/>
  <c r="T80" i="23" s="1"/>
  <c r="L79" i="23"/>
  <c r="I79" i="23"/>
  <c r="F79" i="23"/>
  <c r="Q78" i="23"/>
  <c r="M78" i="23"/>
  <c r="T79" i="23" s="1"/>
  <c r="L78" i="23"/>
  <c r="I78" i="23"/>
  <c r="F78" i="23"/>
  <c r="T77" i="23"/>
  <c r="S77" i="23"/>
  <c r="M77" i="23"/>
  <c r="B75" i="23" s="1"/>
  <c r="L77" i="23"/>
  <c r="I77" i="23"/>
  <c r="F77" i="23"/>
  <c r="T76" i="23"/>
  <c r="S76" i="23"/>
  <c r="Q76" i="23"/>
  <c r="M76" i="23"/>
  <c r="L76" i="23"/>
  <c r="I76" i="23"/>
  <c r="F76" i="23"/>
  <c r="T75" i="23"/>
  <c r="S75" i="23"/>
  <c r="Q75" i="23"/>
  <c r="M75" i="23"/>
  <c r="L75" i="23"/>
  <c r="I75" i="23"/>
  <c r="F75" i="23"/>
  <c r="Q74" i="23"/>
  <c r="M74" i="23"/>
  <c r="L74" i="23"/>
  <c r="I74" i="23"/>
  <c r="F74" i="23"/>
  <c r="S73" i="23"/>
  <c r="M73" i="23"/>
  <c r="S74" i="23" s="1"/>
  <c r="L73" i="23"/>
  <c r="I73" i="23"/>
  <c r="F73" i="23"/>
  <c r="Q72" i="23"/>
  <c r="M72" i="23"/>
  <c r="T73" i="23" s="1"/>
  <c r="L72" i="23"/>
  <c r="I72" i="23"/>
  <c r="F72" i="23"/>
  <c r="T71" i="23"/>
  <c r="M71" i="23"/>
  <c r="T72" i="23" s="1"/>
  <c r="L71" i="23"/>
  <c r="I71" i="23"/>
  <c r="F71" i="23"/>
  <c r="S70" i="23"/>
  <c r="Q70" i="23"/>
  <c r="M70" i="23"/>
  <c r="S71" i="23" s="1"/>
  <c r="L70" i="23"/>
  <c r="I70" i="23"/>
  <c r="F70" i="23"/>
  <c r="Q69" i="23"/>
  <c r="M69" i="23"/>
  <c r="T70" i="23" s="1"/>
  <c r="L69" i="23"/>
  <c r="I69" i="23"/>
  <c r="F69" i="23"/>
  <c r="T68" i="23"/>
  <c r="S68" i="23"/>
  <c r="M68" i="23"/>
  <c r="L68" i="23"/>
  <c r="I68" i="23"/>
  <c r="F68" i="23"/>
  <c r="T67" i="23"/>
  <c r="S67" i="23"/>
  <c r="Q67" i="23"/>
  <c r="M67" i="23"/>
  <c r="L67" i="23"/>
  <c r="I67" i="23"/>
  <c r="F67" i="23"/>
  <c r="T66" i="23"/>
  <c r="S66" i="23"/>
  <c r="Q66" i="23"/>
  <c r="M66" i="23"/>
  <c r="L66" i="23"/>
  <c r="I66" i="23"/>
  <c r="F66" i="23"/>
  <c r="S65" i="23"/>
  <c r="Q65" i="23"/>
  <c r="M65" i="23"/>
  <c r="L65" i="23"/>
  <c r="I65" i="23"/>
  <c r="F65" i="23"/>
  <c r="B65" i="23"/>
  <c r="S64" i="23"/>
  <c r="Q64" i="23"/>
  <c r="M64" i="23"/>
  <c r="T65" i="23" s="1"/>
  <c r="L64" i="23"/>
  <c r="I64" i="23"/>
  <c r="F64" i="23"/>
  <c r="T63" i="23"/>
  <c r="Q63" i="23"/>
  <c r="M63" i="23"/>
  <c r="T64" i="23" s="1"/>
  <c r="L63" i="23"/>
  <c r="I63" i="23"/>
  <c r="F63" i="23"/>
  <c r="M62" i="23"/>
  <c r="S63" i="23" s="1"/>
  <c r="L62" i="23"/>
  <c r="I62" i="23"/>
  <c r="F62" i="23"/>
  <c r="M61" i="23"/>
  <c r="T62" i="23" s="1"/>
  <c r="L61" i="23"/>
  <c r="I61" i="23"/>
  <c r="F61" i="23"/>
  <c r="M60" i="23"/>
  <c r="T61" i="23" s="1"/>
  <c r="L60" i="23"/>
  <c r="I60" i="23"/>
  <c r="F60" i="23"/>
  <c r="T59" i="23"/>
  <c r="S59" i="23"/>
  <c r="M59" i="23"/>
  <c r="L59" i="23"/>
  <c r="I59" i="23"/>
  <c r="F59" i="23"/>
  <c r="T58" i="23"/>
  <c r="Q58" i="23"/>
  <c r="M58" i="23"/>
  <c r="L58" i="23"/>
  <c r="I58" i="23"/>
  <c r="F58" i="23"/>
  <c r="T57" i="23"/>
  <c r="S57" i="23"/>
  <c r="M57" i="23"/>
  <c r="S58" i="23" s="1"/>
  <c r="L57" i="23"/>
  <c r="I57" i="23"/>
  <c r="F57" i="23"/>
  <c r="Q56" i="23"/>
  <c r="M56" i="23"/>
  <c r="L56" i="23"/>
  <c r="I56" i="23"/>
  <c r="F56" i="23"/>
  <c r="M55" i="23"/>
  <c r="S56" i="23" s="1"/>
  <c r="L55" i="23"/>
  <c r="I55" i="23"/>
  <c r="F55" i="23"/>
  <c r="S54" i="23"/>
  <c r="M54" i="23"/>
  <c r="Q54" i="23" s="1"/>
  <c r="L54" i="23"/>
  <c r="I54" i="23"/>
  <c r="F54" i="23"/>
  <c r="T53" i="23"/>
  <c r="Q53" i="23"/>
  <c r="M53" i="23"/>
  <c r="T54" i="23" s="1"/>
  <c r="L53" i="23"/>
  <c r="I53" i="23"/>
  <c r="F53" i="23"/>
  <c r="Q52" i="23"/>
  <c r="M52" i="23"/>
  <c r="S53" i="23" s="1"/>
  <c r="L52" i="23"/>
  <c r="I52" i="23"/>
  <c r="F52" i="23"/>
  <c r="Q51" i="23"/>
  <c r="M51" i="23"/>
  <c r="T52" i="23" s="1"/>
  <c r="L51" i="23"/>
  <c r="I51" i="23"/>
  <c r="F51" i="23"/>
  <c r="T50" i="23"/>
  <c r="S50" i="23"/>
  <c r="M50" i="23"/>
  <c r="L50" i="23"/>
  <c r="I50" i="23"/>
  <c r="F50" i="23"/>
  <c r="S49" i="23"/>
  <c r="Q49" i="23"/>
  <c r="M49" i="23"/>
  <c r="L49" i="23"/>
  <c r="I49" i="23"/>
  <c r="F49" i="23"/>
  <c r="Q48" i="23"/>
  <c r="M48" i="23"/>
  <c r="T49" i="23" s="1"/>
  <c r="L48" i="23"/>
  <c r="I48" i="23"/>
  <c r="F48" i="23"/>
  <c r="T47" i="23"/>
  <c r="S47" i="23"/>
  <c r="M47" i="23"/>
  <c r="T48" i="23" s="1"/>
  <c r="L47" i="23"/>
  <c r="I47" i="23"/>
  <c r="F47" i="23"/>
  <c r="T46" i="23"/>
  <c r="S46" i="23"/>
  <c r="Q46" i="23"/>
  <c r="M46" i="23"/>
  <c r="L46" i="23"/>
  <c r="I46" i="23"/>
  <c r="F46" i="23"/>
  <c r="S45" i="23"/>
  <c r="Q45" i="23"/>
  <c r="M45" i="23"/>
  <c r="L45" i="23"/>
  <c r="I45" i="23"/>
  <c r="F45" i="23"/>
  <c r="T44" i="23"/>
  <c r="Q44" i="23"/>
  <c r="M44" i="23"/>
  <c r="T45" i="23" s="1"/>
  <c r="L44" i="23"/>
  <c r="I44" i="23"/>
  <c r="F44" i="23"/>
  <c r="Q43" i="23"/>
  <c r="M43" i="23"/>
  <c r="S44" i="23" s="1"/>
  <c r="L43" i="23"/>
  <c r="I43" i="23"/>
  <c r="F43" i="23"/>
  <c r="Q42" i="23"/>
  <c r="M42" i="23"/>
  <c r="T43" i="23" s="1"/>
  <c r="L42" i="23"/>
  <c r="I42" i="23"/>
  <c r="F42" i="23"/>
  <c r="T41" i="23"/>
  <c r="S41" i="23"/>
  <c r="M41" i="23"/>
  <c r="L41" i="23"/>
  <c r="I41" i="23"/>
  <c r="F41" i="23"/>
  <c r="S40" i="23"/>
  <c r="Q40" i="23"/>
  <c r="M40" i="23"/>
  <c r="L40" i="23"/>
  <c r="I40" i="23"/>
  <c r="F40" i="23"/>
  <c r="T39" i="23"/>
  <c r="Q39" i="23"/>
  <c r="M39" i="23"/>
  <c r="T40" i="23" s="1"/>
  <c r="L39" i="23"/>
  <c r="I39" i="23"/>
  <c r="F39" i="23"/>
  <c r="M38" i="23"/>
  <c r="S39" i="23" s="1"/>
  <c r="L38" i="23"/>
  <c r="I38" i="23"/>
  <c r="F38" i="23"/>
  <c r="M37" i="23"/>
  <c r="Q37" i="23" s="1"/>
  <c r="L37" i="23"/>
  <c r="I37" i="23"/>
  <c r="F37" i="23"/>
  <c r="M36" i="23"/>
  <c r="S37" i="23" s="1"/>
  <c r="L36" i="23"/>
  <c r="I36" i="23"/>
  <c r="F36" i="23"/>
  <c r="S35" i="23"/>
  <c r="M35" i="23"/>
  <c r="L35" i="23"/>
  <c r="I35" i="23"/>
  <c r="F35" i="23"/>
  <c r="Q34" i="23"/>
  <c r="M34" i="23"/>
  <c r="T35" i="23" s="1"/>
  <c r="L34" i="23"/>
  <c r="I34" i="23"/>
  <c r="F34" i="23"/>
  <c r="Q33" i="23"/>
  <c r="M33" i="23"/>
  <c r="T34" i="23" s="1"/>
  <c r="L33" i="23"/>
  <c r="I33" i="23"/>
  <c r="F33" i="23"/>
  <c r="T32" i="23"/>
  <c r="S32" i="23"/>
  <c r="M32" i="23"/>
  <c r="L32" i="23"/>
  <c r="I32" i="23"/>
  <c r="F32" i="23"/>
  <c r="S31" i="23"/>
  <c r="Q31" i="23"/>
  <c r="M31" i="23"/>
  <c r="L31" i="23"/>
  <c r="I31" i="23"/>
  <c r="F31" i="23"/>
  <c r="Q30" i="23"/>
  <c r="M30" i="23"/>
  <c r="T31" i="23" s="1"/>
  <c r="L30" i="23"/>
  <c r="I30" i="23"/>
  <c r="F30" i="23"/>
  <c r="T29" i="23"/>
  <c r="S29" i="23"/>
  <c r="M29" i="23"/>
  <c r="T30" i="23" s="1"/>
  <c r="L29" i="23"/>
  <c r="I29" i="23"/>
  <c r="F29" i="23"/>
  <c r="T28" i="23"/>
  <c r="S28" i="23"/>
  <c r="Q28" i="23"/>
  <c r="M28" i="23"/>
  <c r="L28" i="23"/>
  <c r="I28" i="23"/>
  <c r="F28" i="23"/>
  <c r="Q27" i="23"/>
  <c r="M27" i="23"/>
  <c r="L27" i="23"/>
  <c r="I27" i="23"/>
  <c r="F27" i="23"/>
  <c r="S26" i="23"/>
  <c r="M26" i="23"/>
  <c r="T27" i="23" s="1"/>
  <c r="L26" i="23"/>
  <c r="I26" i="23"/>
  <c r="F26" i="23"/>
  <c r="Q25" i="23"/>
  <c r="M25" i="23"/>
  <c r="T26" i="23" s="1"/>
  <c r="L25" i="23"/>
  <c r="I25" i="23"/>
  <c r="F25" i="23"/>
  <c r="T20" i="23"/>
  <c r="S20" i="23"/>
  <c r="T19" i="23"/>
  <c r="S19" i="23"/>
  <c r="Q19" i="23"/>
  <c r="F19" i="23"/>
  <c r="T18" i="23"/>
  <c r="S18" i="23"/>
  <c r="Q18" i="23"/>
  <c r="F18" i="23"/>
  <c r="T17" i="23"/>
  <c r="S17" i="23"/>
  <c r="Q17" i="23"/>
  <c r="F17" i="23"/>
  <c r="T16" i="23"/>
  <c r="S16" i="23"/>
  <c r="Q16" i="23"/>
  <c r="F16" i="23"/>
  <c r="T15" i="23"/>
  <c r="S15" i="23"/>
  <c r="Q15" i="23"/>
  <c r="F15" i="23"/>
  <c r="T14" i="23"/>
  <c r="S14" i="23"/>
  <c r="Q14" i="23"/>
  <c r="F14" i="23"/>
  <c r="T13" i="23"/>
  <c r="S13" i="23"/>
  <c r="Q13" i="23"/>
  <c r="F13" i="23"/>
  <c r="T12" i="23"/>
  <c r="S12" i="23"/>
  <c r="Q12" i="23"/>
  <c r="F12" i="23"/>
  <c r="T11" i="23"/>
  <c r="S11" i="23"/>
  <c r="Q11" i="23"/>
  <c r="F11" i="23"/>
  <c r="Q10" i="23"/>
  <c r="F10" i="23"/>
  <c r="Q6" i="23"/>
  <c r="D4" i="40" l="1"/>
  <c r="AA9" i="40"/>
  <c r="I14" i="40"/>
  <c r="I19" i="40"/>
  <c r="I15" i="40"/>
  <c r="I16" i="40"/>
  <c r="I18" i="40"/>
  <c r="I17" i="40"/>
  <c r="I13" i="40"/>
  <c r="I12" i="40"/>
  <c r="I10" i="40"/>
  <c r="I11" i="40"/>
  <c r="T38" i="23"/>
  <c r="B35" i="23"/>
  <c r="S38" i="23"/>
  <c r="S32" i="32"/>
  <c r="Q120" i="32"/>
  <c r="Q131" i="32"/>
  <c r="S145" i="32"/>
  <c r="Q154" i="32"/>
  <c r="Q172" i="32"/>
  <c r="T59" i="32"/>
  <c r="Q117" i="32"/>
  <c r="Q126" i="32"/>
  <c r="Q144" i="32"/>
  <c r="S162" i="32"/>
  <c r="T29" i="32"/>
  <c r="T88" i="32"/>
  <c r="Q99" i="32"/>
  <c r="S139" i="32"/>
  <c r="S77" i="32"/>
  <c r="S94" i="32"/>
  <c r="S112" i="32"/>
  <c r="T139" i="32"/>
  <c r="S156" i="32"/>
  <c r="Q161" i="32"/>
  <c r="Q164" i="32"/>
  <c r="T146" i="32"/>
  <c r="T156" i="32"/>
  <c r="S173" i="32"/>
  <c r="Q28" i="32"/>
  <c r="S41" i="32"/>
  <c r="Q87" i="32"/>
  <c r="Q96" i="32"/>
  <c r="S118" i="32"/>
  <c r="Q129" i="32"/>
  <c r="Q145" i="32"/>
  <c r="S155" i="32"/>
  <c r="S157" i="32"/>
  <c r="T172" i="32"/>
  <c r="Q149" i="32"/>
  <c r="Q152" i="32"/>
  <c r="B155" i="32"/>
  <c r="Q156" i="32"/>
  <c r="Q163" i="32"/>
  <c r="S164" i="32"/>
  <c r="S165" i="32"/>
  <c r="Q171" i="32"/>
  <c r="T150" i="32"/>
  <c r="T149" i="32"/>
  <c r="S148" i="32"/>
  <c r="T141" i="32"/>
  <c r="Q147" i="32"/>
  <c r="T168" i="32"/>
  <c r="S174" i="32"/>
  <c r="Q143" i="32"/>
  <c r="Q146" i="32"/>
  <c r="Q173" i="32"/>
  <c r="T140" i="32"/>
  <c r="T167" i="32"/>
  <c r="S175" i="32"/>
  <c r="T158" i="32"/>
  <c r="T175" i="32"/>
  <c r="Q128" i="32"/>
  <c r="T131" i="32"/>
  <c r="S130" i="32"/>
  <c r="S129" i="32"/>
  <c r="F12" i="32"/>
  <c r="S123" i="32"/>
  <c r="T123" i="32"/>
  <c r="T122" i="32"/>
  <c r="F11" i="32"/>
  <c r="B115" i="32"/>
  <c r="T112" i="32"/>
  <c r="S114" i="32"/>
  <c r="T113" i="32"/>
  <c r="B105" i="32"/>
  <c r="Q105" i="32" s="1"/>
  <c r="S106" i="32"/>
  <c r="S97" i="32"/>
  <c r="Q104" i="32"/>
  <c r="S105" i="32"/>
  <c r="T104" i="32"/>
  <c r="T96" i="32"/>
  <c r="T95" i="32"/>
  <c r="T94" i="32"/>
  <c r="S86" i="32"/>
  <c r="T87" i="32"/>
  <c r="T79" i="32"/>
  <c r="B75" i="32"/>
  <c r="Q78" i="32"/>
  <c r="Q81" i="32"/>
  <c r="T78" i="32"/>
  <c r="S85" i="32"/>
  <c r="S82" i="32"/>
  <c r="T85" i="32"/>
  <c r="Q67" i="32"/>
  <c r="T75" i="32"/>
  <c r="S70" i="32"/>
  <c r="T70" i="32"/>
  <c r="Q72" i="32"/>
  <c r="T69" i="32"/>
  <c r="S68" i="32"/>
  <c r="Q66" i="32"/>
  <c r="S67" i="32"/>
  <c r="Q58" i="32"/>
  <c r="S64" i="32"/>
  <c r="T61" i="32"/>
  <c r="B55" i="32"/>
  <c r="Q63" i="32"/>
  <c r="T60" i="32"/>
  <c r="T52" i="32"/>
  <c r="Q51" i="32"/>
  <c r="Q54" i="32"/>
  <c r="T51" i="32"/>
  <c r="T41" i="32"/>
  <c r="S43" i="32"/>
  <c r="T43" i="32"/>
  <c r="T42" i="32"/>
  <c r="Q36" i="32"/>
  <c r="B35" i="32"/>
  <c r="Q35" i="32" s="1"/>
  <c r="S37" i="32"/>
  <c r="T34" i="32"/>
  <c r="T33" i="32"/>
  <c r="T32" i="32"/>
  <c r="T30" i="32"/>
  <c r="Q37" i="32"/>
  <c r="T38" i="32"/>
  <c r="S46" i="32"/>
  <c r="S55" i="32"/>
  <c r="S72" i="32"/>
  <c r="T72" i="32"/>
  <c r="Q71" i="32"/>
  <c r="Q74" i="32"/>
  <c r="T76" i="32"/>
  <c r="Q82" i="32"/>
  <c r="T83" i="32"/>
  <c r="B85" i="32"/>
  <c r="Q85" i="32" s="1"/>
  <c r="S91" i="32"/>
  <c r="Q118" i="32"/>
  <c r="T119" i="32"/>
  <c r="S134" i="32"/>
  <c r="T134" i="32"/>
  <c r="Q133" i="32"/>
  <c r="S136" i="32"/>
  <c r="S171" i="32"/>
  <c r="S28" i="32"/>
  <c r="S54" i="32"/>
  <c r="B65" i="32"/>
  <c r="S66" i="32"/>
  <c r="Q73" i="32"/>
  <c r="T74" i="32"/>
  <c r="Q90" i="32"/>
  <c r="S108" i="32"/>
  <c r="T108" i="32"/>
  <c r="Q107" i="32"/>
  <c r="Q110" i="32"/>
  <c r="S111" i="32"/>
  <c r="S128" i="32"/>
  <c r="T46" i="32"/>
  <c r="B45" i="32"/>
  <c r="Q45" i="32" s="1"/>
  <c r="Q62" i="32"/>
  <c r="T63" i="32"/>
  <c r="S63" i="32"/>
  <c r="Q65" i="32"/>
  <c r="T66" i="32"/>
  <c r="S73" i="32"/>
  <c r="S99" i="32"/>
  <c r="T99" i="32"/>
  <c r="Q98" i="32"/>
  <c r="Q101" i="32"/>
  <c r="S102" i="32"/>
  <c r="S110" i="32"/>
  <c r="Q127" i="32"/>
  <c r="B145" i="32"/>
  <c r="Q170" i="32"/>
  <c r="T126" i="32"/>
  <c r="S126" i="32"/>
  <c r="B125" i="32"/>
  <c r="Q125" i="32" s="1"/>
  <c r="B135" i="32"/>
  <c r="Q135" i="32" s="1"/>
  <c r="T136" i="32"/>
  <c r="S152" i="32"/>
  <c r="T152" i="32"/>
  <c r="Q151" i="32"/>
  <c r="T45" i="32"/>
  <c r="S45" i="32"/>
  <c r="Q48" i="32"/>
  <c r="S49" i="32"/>
  <c r="Q53" i="32"/>
  <c r="Q57" i="32"/>
  <c r="S58" i="32"/>
  <c r="S65" i="32"/>
  <c r="S101" i="32"/>
  <c r="Q109" i="32"/>
  <c r="S127" i="32"/>
  <c r="T135" i="32"/>
  <c r="S135" i="32"/>
  <c r="S143" i="32"/>
  <c r="Q142" i="32"/>
  <c r="T143" i="32"/>
  <c r="S153" i="32"/>
  <c r="Q39" i="32"/>
  <c r="S40" i="32"/>
  <c r="Q44" i="32"/>
  <c r="Q47" i="32"/>
  <c r="S48" i="32"/>
  <c r="T53" i="32"/>
  <c r="S53" i="32"/>
  <c r="Q52" i="32"/>
  <c r="Q56" i="32"/>
  <c r="S57" i="32"/>
  <c r="T62" i="32"/>
  <c r="S62" i="32"/>
  <c r="Q61" i="32"/>
  <c r="Q64" i="32"/>
  <c r="Q89" i="32"/>
  <c r="T90" i="32"/>
  <c r="S90" i="32"/>
  <c r="Q92" i="32"/>
  <c r="S93" i="32"/>
  <c r="B95" i="32"/>
  <c r="Q100" i="32"/>
  <c r="S109" i="32"/>
  <c r="T125" i="32"/>
  <c r="S125" i="32"/>
  <c r="Q124" i="32"/>
  <c r="Q134" i="32"/>
  <c r="Q137" i="32"/>
  <c r="S138" i="32"/>
  <c r="B25" i="32"/>
  <c r="Q25" i="32" s="1"/>
  <c r="Q30" i="32"/>
  <c r="S31" i="32"/>
  <c r="T36" i="32"/>
  <c r="S36" i="32"/>
  <c r="Q38" i="32"/>
  <c r="S39" i="32"/>
  <c r="T44" i="32"/>
  <c r="S44" i="32"/>
  <c r="Q43" i="32"/>
  <c r="S47" i="32"/>
  <c r="S56" i="32"/>
  <c r="Q80" i="32"/>
  <c r="T81" i="32"/>
  <c r="S81" i="32"/>
  <c r="Q83" i="32"/>
  <c r="S84" i="32"/>
  <c r="S92" i="32"/>
  <c r="S100" i="32"/>
  <c r="S117" i="32"/>
  <c r="T117" i="32"/>
  <c r="Q116" i="32"/>
  <c r="Q119" i="32"/>
  <c r="S120" i="32"/>
  <c r="S137" i="32"/>
  <c r="T170" i="32"/>
  <c r="S170" i="32"/>
  <c r="Q169" i="32"/>
  <c r="T27" i="32"/>
  <c r="S27" i="32"/>
  <c r="Q26" i="32"/>
  <c r="M175" i="32"/>
  <c r="Q29" i="32"/>
  <c r="S35" i="32"/>
  <c r="Q34" i="32"/>
  <c r="T35" i="32"/>
  <c r="Q46" i="32"/>
  <c r="Q55" i="32"/>
  <c r="T56" i="32"/>
  <c r="Q75" i="32"/>
  <c r="S76" i="32"/>
  <c r="Q91" i="32"/>
  <c r="Q136" i="32"/>
  <c r="S144" i="32"/>
  <c r="S161" i="32"/>
  <c r="T161" i="32"/>
  <c r="Q160" i="32"/>
  <c r="T26" i="32"/>
  <c r="Q32" i="32"/>
  <c r="Q41" i="32"/>
  <c r="Q50" i="32"/>
  <c r="Q59" i="32"/>
  <c r="Q68" i="32"/>
  <c r="Q77" i="32"/>
  <c r="Q86" i="32"/>
  <c r="Q95" i="32"/>
  <c r="Q103" i="32"/>
  <c r="Q112" i="32"/>
  <c r="T115" i="32"/>
  <c r="Q121" i="32"/>
  <c r="Q130" i="32"/>
  <c r="Q139" i="32"/>
  <c r="Q148" i="32"/>
  <c r="Q157" i="32"/>
  <c r="Q166" i="32"/>
  <c r="Q70" i="32"/>
  <c r="S71" i="32"/>
  <c r="Q79" i="32"/>
  <c r="S80" i="32"/>
  <c r="Q88" i="32"/>
  <c r="S89" i="32"/>
  <c r="Q97" i="32"/>
  <c r="S98" i="32"/>
  <c r="Q106" i="32"/>
  <c r="S107" i="32"/>
  <c r="Q114" i="32"/>
  <c r="Q115" i="32"/>
  <c r="S116" i="32"/>
  <c r="Q123" i="32"/>
  <c r="S124" i="32"/>
  <c r="Q132" i="32"/>
  <c r="S133" i="32"/>
  <c r="Q141" i="32"/>
  <c r="S142" i="32"/>
  <c r="Q150" i="32"/>
  <c r="S151" i="32"/>
  <c r="Q159" i="32"/>
  <c r="S160" i="32"/>
  <c r="Q168" i="32"/>
  <c r="S169" i="32"/>
  <c r="R17" i="30"/>
  <c r="M17" i="30"/>
  <c r="H17" i="30"/>
  <c r="C17" i="30"/>
  <c r="W16" i="30"/>
  <c r="W11" i="30"/>
  <c r="B55" i="24"/>
  <c r="T57" i="24"/>
  <c r="T83" i="24"/>
  <c r="S98" i="24"/>
  <c r="T99" i="24"/>
  <c r="S114" i="24"/>
  <c r="T115" i="24"/>
  <c r="T121" i="24"/>
  <c r="S121" i="24"/>
  <c r="Q120" i="24"/>
  <c r="T147" i="24"/>
  <c r="S147" i="24"/>
  <c r="Q146" i="24"/>
  <c r="T164" i="24"/>
  <c r="S164" i="24"/>
  <c r="Q163" i="24"/>
  <c r="Q29" i="23"/>
  <c r="S30" i="23"/>
  <c r="Q35" i="23"/>
  <c r="T36" i="23"/>
  <c r="S42" i="23"/>
  <c r="Q41" i="23"/>
  <c r="T42" i="23"/>
  <c r="Q47" i="23"/>
  <c r="S48" i="23"/>
  <c r="T55" i="23"/>
  <c r="Q60" i="23"/>
  <c r="Q71" i="23"/>
  <c r="S72" i="23"/>
  <c r="Q89" i="23"/>
  <c r="S90" i="23"/>
  <c r="Q100" i="23"/>
  <c r="S101" i="23"/>
  <c r="Q115" i="23"/>
  <c r="T116" i="23"/>
  <c r="T122" i="23"/>
  <c r="S122" i="23"/>
  <c r="Q121" i="23"/>
  <c r="Q125" i="23"/>
  <c r="T145" i="23"/>
  <c r="Q150" i="23"/>
  <c r="Q168" i="23"/>
  <c r="Q38" i="24"/>
  <c r="S39" i="24"/>
  <c r="S40" i="24"/>
  <c r="T41" i="24"/>
  <c r="Q55" i="24"/>
  <c r="T56" i="24"/>
  <c r="T62" i="24"/>
  <c r="S62" i="24"/>
  <c r="Q61" i="24"/>
  <c r="Q71" i="24"/>
  <c r="S81" i="24"/>
  <c r="T88" i="24"/>
  <c r="S88" i="24"/>
  <c r="Q87" i="24"/>
  <c r="Q97" i="24"/>
  <c r="B100" i="24"/>
  <c r="Q100" i="24" s="1"/>
  <c r="T104" i="24"/>
  <c r="S104" i="24"/>
  <c r="Q103" i="24"/>
  <c r="Q113" i="24"/>
  <c r="Q124" i="24"/>
  <c r="S125" i="24"/>
  <c r="Q139" i="24"/>
  <c r="T140" i="24"/>
  <c r="Q150" i="24"/>
  <c r="S151" i="24"/>
  <c r="Q167" i="24"/>
  <c r="S168" i="24"/>
  <c r="Q183" i="24"/>
  <c r="S184" i="24"/>
  <c r="S61" i="23"/>
  <c r="T74" i="23"/>
  <c r="T92" i="23"/>
  <c r="B125" i="23"/>
  <c r="S126" i="23"/>
  <c r="T127" i="23"/>
  <c r="T132" i="23"/>
  <c r="S132" i="23"/>
  <c r="Q131" i="23"/>
  <c r="T136" i="23"/>
  <c r="T141" i="23"/>
  <c r="S141" i="23"/>
  <c r="Q140" i="23"/>
  <c r="S145" i="23"/>
  <c r="T146" i="23"/>
  <c r="T163" i="23"/>
  <c r="M190" i="24"/>
  <c r="S26" i="24"/>
  <c r="S56" i="24"/>
  <c r="T141" i="24"/>
  <c r="B45" i="23"/>
  <c r="B55" i="23"/>
  <c r="S60" i="23"/>
  <c r="Q59" i="23"/>
  <c r="T60" i="23"/>
  <c r="T90" i="23"/>
  <c r="T96" i="23"/>
  <c r="S96" i="23"/>
  <c r="Q95" i="23"/>
  <c r="S115" i="23"/>
  <c r="S125" i="23"/>
  <c r="B145" i="23"/>
  <c r="T150" i="23"/>
  <c r="S150" i="23"/>
  <c r="Q149" i="23"/>
  <c r="T168" i="23"/>
  <c r="S168" i="23"/>
  <c r="Q167" i="23"/>
  <c r="Q28" i="24"/>
  <c r="S55" i="24"/>
  <c r="Q80" i="24"/>
  <c r="Q91" i="24"/>
  <c r="S92" i="24"/>
  <c r="S97" i="24"/>
  <c r="Q107" i="24"/>
  <c r="S108" i="24"/>
  <c r="S113" i="24"/>
  <c r="Q123" i="24"/>
  <c r="S124" i="24"/>
  <c r="T130" i="24"/>
  <c r="S130" i="24"/>
  <c r="Q133" i="24"/>
  <c r="S134" i="24"/>
  <c r="S139" i="24"/>
  <c r="Q149" i="24"/>
  <c r="S150" i="24"/>
  <c r="Q166" i="24"/>
  <c r="S167" i="24"/>
  <c r="S183" i="24"/>
  <c r="S47" i="24"/>
  <c r="S36" i="23"/>
  <c r="B25" i="23"/>
  <c r="S34" i="23"/>
  <c r="S52" i="23"/>
  <c r="T78" i="23"/>
  <c r="S78" i="23"/>
  <c r="Q77" i="23"/>
  <c r="S95" i="23"/>
  <c r="Q94" i="23"/>
  <c r="T95" i="23"/>
  <c r="T105" i="23"/>
  <c r="S105" i="23"/>
  <c r="S133" i="23"/>
  <c r="S142" i="23"/>
  <c r="S160" i="23"/>
  <c r="M175" i="23"/>
  <c r="T28" i="24"/>
  <c r="S28" i="24"/>
  <c r="Q27" i="24"/>
  <c r="T45" i="24"/>
  <c r="S45" i="24"/>
  <c r="Q44" i="24"/>
  <c r="Q54" i="24"/>
  <c r="Q64" i="24"/>
  <c r="Q74" i="24"/>
  <c r="S80" i="24"/>
  <c r="Q90" i="24"/>
  <c r="Q106" i="24"/>
  <c r="Q129" i="24"/>
  <c r="Q132" i="24"/>
  <c r="Q182" i="24"/>
  <c r="T189" i="24"/>
  <c r="S189" i="24"/>
  <c r="Q188" i="24"/>
  <c r="S190" i="24"/>
  <c r="S62" i="23"/>
  <c r="S80" i="23"/>
  <c r="S107" i="23"/>
  <c r="S27" i="23"/>
  <c r="S124" i="23"/>
  <c r="B25" i="24"/>
  <c r="Q25" i="24" s="1"/>
  <c r="S64" i="24"/>
  <c r="T71" i="24"/>
  <c r="S71" i="24"/>
  <c r="Q70" i="24"/>
  <c r="S90" i="24"/>
  <c r="S106" i="24"/>
  <c r="T129" i="24"/>
  <c r="S129" i="24"/>
  <c r="Q128" i="24"/>
  <c r="S132" i="24"/>
  <c r="T155" i="24"/>
  <c r="S155" i="24"/>
  <c r="Q154" i="24"/>
  <c r="T172" i="24"/>
  <c r="S172" i="24"/>
  <c r="Q171" i="24"/>
  <c r="Q176" i="24"/>
  <c r="S182" i="24"/>
  <c r="T190" i="24"/>
  <c r="T159" i="23"/>
  <c r="S159" i="23"/>
  <c r="Q158" i="23"/>
  <c r="S30" i="24"/>
  <c r="T37" i="23"/>
  <c r="S55" i="23"/>
  <c r="T56" i="23"/>
  <c r="B115" i="23"/>
  <c r="T117" i="23"/>
  <c r="S98" i="23"/>
  <c r="Q26" i="23"/>
  <c r="S33" i="23"/>
  <c r="Q32" i="23"/>
  <c r="T33" i="23"/>
  <c r="Q38" i="23"/>
  <c r="S51" i="23"/>
  <c r="Q50" i="23"/>
  <c r="T51" i="23"/>
  <c r="Q57" i="23"/>
  <c r="Q62" i="23"/>
  <c r="Q80" i="23"/>
  <c r="Q97" i="23"/>
  <c r="T104" i="23"/>
  <c r="S104" i="23"/>
  <c r="Q103" i="23"/>
  <c r="B105" i="23"/>
  <c r="Q107" i="23"/>
  <c r="Q118" i="23"/>
  <c r="Q123" i="23"/>
  <c r="Q132" i="23"/>
  <c r="Q141" i="23"/>
  <c r="B155" i="23"/>
  <c r="Q159" i="23"/>
  <c r="F14" i="24"/>
  <c r="Q30" i="24"/>
  <c r="Q47" i="24"/>
  <c r="Q63" i="24"/>
  <c r="T70" i="24"/>
  <c r="S70" i="24"/>
  <c r="Q69" i="24"/>
  <c r="Q79" i="24"/>
  <c r="Q89" i="24"/>
  <c r="T96" i="24"/>
  <c r="S96" i="24"/>
  <c r="Q95" i="24"/>
  <c r="Q105" i="24"/>
  <c r="T112" i="24"/>
  <c r="S112" i="24"/>
  <c r="Q111" i="24"/>
  <c r="B115" i="24"/>
  <c r="Q115" i="24" s="1"/>
  <c r="Q116" i="24"/>
  <c r="S122" i="24"/>
  <c r="Q131" i="24"/>
  <c r="T138" i="24"/>
  <c r="S138" i="24"/>
  <c r="Q137" i="24"/>
  <c r="S148" i="24"/>
  <c r="Q158" i="24"/>
  <c r="S165" i="24"/>
  <c r="T79" i="24"/>
  <c r="S79" i="24"/>
  <c r="Q78" i="24"/>
  <c r="Q36" i="23"/>
  <c r="S43" i="23"/>
  <c r="Q55" i="23"/>
  <c r="Q61" i="23"/>
  <c r="T69" i="23"/>
  <c r="S69" i="23"/>
  <c r="Q68" i="23"/>
  <c r="Q73" i="23"/>
  <c r="Q79" i="23"/>
  <c r="T87" i="23"/>
  <c r="S87" i="23"/>
  <c r="Q86" i="23"/>
  <c r="Q91" i="23"/>
  <c r="Q106" i="23"/>
  <c r="T113" i="23"/>
  <c r="S113" i="23"/>
  <c r="Q112" i="23"/>
  <c r="Q116" i="23"/>
  <c r="Q126" i="23"/>
  <c r="Q135" i="23"/>
  <c r="S136" i="23"/>
  <c r="Q145" i="23"/>
  <c r="S151" i="23"/>
  <c r="Q162" i="23"/>
  <c r="S169" i="23"/>
  <c r="F11" i="24"/>
  <c r="T26" i="24"/>
  <c r="Q29" i="24"/>
  <c r="T36" i="24"/>
  <c r="S36" i="24"/>
  <c r="Q35" i="24"/>
  <c r="Q46" i="24"/>
  <c r="T53" i="24"/>
  <c r="S53" i="24"/>
  <c r="Q52" i="24"/>
  <c r="Q56" i="24"/>
  <c r="S72" i="24"/>
  <c r="Q82" i="24"/>
  <c r="Q98" i="24"/>
  <c r="Q114" i="24"/>
  <c r="T116" i="24"/>
  <c r="Q121" i="24"/>
  <c r="B130" i="24"/>
  <c r="Q130" i="24" s="1"/>
  <c r="F15" i="24"/>
  <c r="T131" i="24"/>
  <c r="Q140" i="24"/>
  <c r="Q147" i="24"/>
  <c r="Q164" i="24"/>
  <c r="T181" i="24"/>
  <c r="S181" i="24"/>
  <c r="Q180" i="24"/>
  <c r="Q130" i="23"/>
  <c r="S131" i="23"/>
  <c r="Q139" i="23"/>
  <c r="S140" i="23"/>
  <c r="M177" i="32" l="1"/>
  <c r="AA8" i="32"/>
  <c r="AA4" i="32"/>
  <c r="AA7" i="32"/>
  <c r="AA5" i="32"/>
  <c r="AA6" i="32"/>
  <c r="W17" i="30"/>
  <c r="AA4" i="23"/>
  <c r="M177" i="23"/>
  <c r="AA8" i="23"/>
  <c r="AA7" i="23"/>
  <c r="AA6" i="23"/>
  <c r="AA5" i="23"/>
  <c r="AA8" i="24"/>
  <c r="AA7" i="24"/>
  <c r="AA4" i="24"/>
  <c r="M192" i="24"/>
  <c r="AA6" i="24"/>
  <c r="AA5" i="24"/>
  <c r="M176" i="32" l="1"/>
  <c r="F20" i="32" s="1"/>
  <c r="F21" i="32" s="1"/>
  <c r="D5" i="32"/>
  <c r="M176" i="23"/>
  <c r="F20" i="23" s="1"/>
  <c r="F21" i="23" s="1"/>
  <c r="D5" i="23"/>
  <c r="M191" i="24"/>
  <c r="F20" i="24" s="1"/>
  <c r="F21" i="24" s="1"/>
  <c r="D5" i="24"/>
  <c r="C90" i="36" l="1"/>
  <c r="AA9" i="23"/>
  <c r="AA9" i="32"/>
  <c r="I18" i="32"/>
  <c r="I14" i="32"/>
  <c r="I15" i="32"/>
  <c r="I16" i="32"/>
  <c r="I17" i="32"/>
  <c r="I19" i="32"/>
  <c r="I13" i="32"/>
  <c r="I12" i="32"/>
  <c r="I10" i="32"/>
  <c r="I11" i="32"/>
  <c r="D4" i="32"/>
  <c r="D3" i="24"/>
  <c r="D4" i="24" s="1"/>
  <c r="AA9" i="24"/>
  <c r="I18" i="24"/>
  <c r="I13" i="24"/>
  <c r="I19" i="24"/>
  <c r="I17" i="24"/>
  <c r="I16" i="24"/>
  <c r="I10" i="24"/>
  <c r="I12" i="24"/>
  <c r="I14" i="24"/>
  <c r="I11" i="24"/>
  <c r="I15" i="24"/>
  <c r="I19" i="23"/>
  <c r="I14" i="23"/>
  <c r="I12" i="23"/>
  <c r="I10" i="23"/>
  <c r="I18" i="23"/>
  <c r="I17" i="23"/>
  <c r="I16" i="23"/>
  <c r="I11" i="23"/>
  <c r="I13" i="23"/>
  <c r="I15" i="23"/>
  <c r="D4" i="23" l="1"/>
  <c r="C92" i="36" s="1"/>
  <c r="C91" i="36"/>
  <c r="U10" i="8"/>
  <c r="U9" i="8"/>
  <c r="U14" i="8"/>
  <c r="U15" i="8"/>
  <c r="O11" i="8"/>
  <c r="I11" i="8"/>
  <c r="C11" i="8"/>
  <c r="O16" i="8"/>
  <c r="I16" i="8"/>
  <c r="CH55" i="18"/>
  <c r="CH51" i="18"/>
  <c r="U16" i="8" l="1"/>
  <c r="I17" i="8"/>
  <c r="O17" i="8"/>
  <c r="U11" i="8"/>
  <c r="U17" i="8" l="1"/>
  <c r="C16" i="8" l="1"/>
  <c r="C17" i="8" s="1"/>
</calcChain>
</file>

<file path=xl/comments1.xml><?xml version="1.0" encoding="utf-8"?>
<comments xmlns="http://schemas.openxmlformats.org/spreadsheetml/2006/main">
  <authors>
    <author>作成者</author>
  </authors>
  <commentList>
    <comment ref="C2" authorId="0" shapeId="0">
      <text>
        <r>
          <rPr>
            <sz val="9"/>
            <color indexed="81"/>
            <rFont val="MS P ゴシック"/>
            <family val="3"/>
            <charset val="128"/>
          </rPr>
          <t>収支予算書に記載している事業番号に基づいて記載してください。</t>
        </r>
      </text>
    </comment>
  </commentList>
</comments>
</file>

<file path=xl/sharedStrings.xml><?xml version="1.0" encoding="utf-8"?>
<sst xmlns="http://schemas.openxmlformats.org/spreadsheetml/2006/main" count="1138" uniqueCount="615">
  <si>
    <t>人</t>
    <rPh sb="0" eb="1">
      <t>ヒト</t>
    </rPh>
    <phoneticPr fontId="2"/>
  </si>
  <si>
    <t>人</t>
    <rPh sb="0" eb="1">
      <t>ニン</t>
    </rPh>
    <phoneticPr fontId="2"/>
  </si>
  <si>
    <t>旅費交通費</t>
    <rPh sb="0" eb="2">
      <t>リョヒ</t>
    </rPh>
    <rPh sb="2" eb="5">
      <t>コウツウヒ</t>
    </rPh>
    <phoneticPr fontId="2"/>
  </si>
  <si>
    <t>式</t>
    <rPh sb="0" eb="1">
      <t>シキ</t>
    </rPh>
    <phoneticPr fontId="2"/>
  </si>
  <si>
    <t>消耗什器備品費</t>
  </si>
  <si>
    <t>事務用品</t>
    <rPh sb="0" eb="2">
      <t>ジム</t>
    </rPh>
    <rPh sb="2" eb="4">
      <t>ヨウヒン</t>
    </rPh>
    <phoneticPr fontId="2"/>
  </si>
  <si>
    <t>通信運搬費</t>
  </si>
  <si>
    <t>雑費</t>
    <rPh sb="0" eb="2">
      <t>ザッピ</t>
    </rPh>
    <phoneticPr fontId="2"/>
  </si>
  <si>
    <t>振込み手数料等</t>
    <rPh sb="0" eb="2">
      <t>フリコ</t>
    </rPh>
    <rPh sb="3" eb="7">
      <t>テスウリョウトウ</t>
    </rPh>
    <phoneticPr fontId="2"/>
  </si>
  <si>
    <t>ヵ月</t>
    <rPh sb="1" eb="2">
      <t>ゲツ</t>
    </rPh>
    <phoneticPr fontId="2"/>
  </si>
  <si>
    <t>←自動計算</t>
  </si>
  <si>
    <t>団体名：</t>
    <rPh sb="0" eb="2">
      <t>ダンタイ</t>
    </rPh>
    <rPh sb="2" eb="3">
      <t>メイ</t>
    </rPh>
    <phoneticPr fontId="8"/>
  </si>
  <si>
    <t>資金計画表（千円）</t>
    <rPh sb="0" eb="2">
      <t>シキン</t>
    </rPh>
    <rPh sb="2" eb="4">
      <t>ケイカク</t>
    </rPh>
    <rPh sb="4" eb="5">
      <t>ヒョウ</t>
    </rPh>
    <rPh sb="6" eb="8">
      <t>センエン</t>
    </rPh>
    <phoneticPr fontId="8"/>
  </si>
  <si>
    <t>①管理費（間接事業費）</t>
    <phoneticPr fontId="8"/>
  </si>
  <si>
    <t>②事業費</t>
    <rPh sb="1" eb="4">
      <t>ジギョウヒ</t>
    </rPh>
    <phoneticPr fontId="8"/>
  </si>
  <si>
    <t>③助成金収入</t>
    <rPh sb="1" eb="3">
      <t>ジョセイ</t>
    </rPh>
    <rPh sb="3" eb="4">
      <t>キン</t>
    </rPh>
    <rPh sb="4" eb="6">
      <t>シュウニュウ</t>
    </rPh>
    <phoneticPr fontId="8"/>
  </si>
  <si>
    <t>⑤寄付金収入</t>
    <rPh sb="1" eb="3">
      <t>キフ</t>
    </rPh>
    <rPh sb="3" eb="4">
      <t>キン</t>
    </rPh>
    <rPh sb="4" eb="6">
      <t>シュウニュウ</t>
    </rPh>
    <phoneticPr fontId="8"/>
  </si>
  <si>
    <t>⑥事業収入</t>
    <rPh sb="1" eb="3">
      <t>ジギョウ</t>
    </rPh>
    <rPh sb="3" eb="5">
      <t>シュウニュウ</t>
    </rPh>
    <phoneticPr fontId="8"/>
  </si>
  <si>
    <t>④補助金/委託費</t>
    <rPh sb="1" eb="4">
      <t>ホジョキン</t>
    </rPh>
    <rPh sb="5" eb="7">
      <t>イタク</t>
    </rPh>
    <rPh sb="7" eb="8">
      <t>ヒ</t>
    </rPh>
    <phoneticPr fontId="8"/>
  </si>
  <si>
    <t>④補助金/委託費について</t>
    <rPh sb="1" eb="4">
      <t>ホジョキン</t>
    </rPh>
    <rPh sb="5" eb="7">
      <t>イタク</t>
    </rPh>
    <rPh sb="7" eb="8">
      <t>ヒ</t>
    </rPh>
    <phoneticPr fontId="8"/>
  </si>
  <si>
    <t>正職員給与（2人）</t>
    <rPh sb="0" eb="3">
      <t>セイショクイン</t>
    </rPh>
    <rPh sb="3" eb="5">
      <t>キュウヨ</t>
    </rPh>
    <rPh sb="7" eb="8">
      <t>ニン</t>
    </rPh>
    <phoneticPr fontId="2"/>
  </si>
  <si>
    <t>スタッフ、アルバイト給与</t>
    <rPh sb="10" eb="12">
      <t>キュウヨ</t>
    </rPh>
    <phoneticPr fontId="2"/>
  </si>
  <si>
    <t>法定福利費</t>
    <rPh sb="0" eb="2">
      <t>ホウテイ</t>
    </rPh>
    <rPh sb="2" eb="4">
      <t>フクリ</t>
    </rPh>
    <rPh sb="4" eb="5">
      <t>ヒ</t>
    </rPh>
    <phoneticPr fontId="2"/>
  </si>
  <si>
    <t>水道光熱費</t>
    <rPh sb="0" eb="2">
      <t>スイドウ</t>
    </rPh>
    <rPh sb="2" eb="5">
      <t>コウネツヒ</t>
    </rPh>
    <phoneticPr fontId="2"/>
  </si>
  <si>
    <t>電話代</t>
    <rPh sb="0" eb="3">
      <t>デンワダイ</t>
    </rPh>
    <phoneticPr fontId="2"/>
  </si>
  <si>
    <t>インターネット利用料</t>
    <rPh sb="7" eb="9">
      <t>リヨウ</t>
    </rPh>
    <rPh sb="9" eb="10">
      <t>リョウ</t>
    </rPh>
    <phoneticPr fontId="2"/>
  </si>
  <si>
    <t>交通費</t>
    <rPh sb="0" eb="3">
      <t>コウツウヒ</t>
    </rPh>
    <phoneticPr fontId="2"/>
  </si>
  <si>
    <t>燃料費</t>
    <rPh sb="0" eb="3">
      <t>ネンリョウヒ</t>
    </rPh>
    <phoneticPr fontId="2"/>
  </si>
  <si>
    <t>台</t>
    <rPh sb="0" eb="1">
      <t>ダイ</t>
    </rPh>
    <phoneticPr fontId="2"/>
  </si>
  <si>
    <t>送迎用社用車</t>
    <rPh sb="0" eb="3">
      <t>ソウゲイヨウ</t>
    </rPh>
    <rPh sb="3" eb="5">
      <t>シャヨウ</t>
    </rPh>
    <rPh sb="5" eb="6">
      <t>シャ</t>
    </rPh>
    <phoneticPr fontId="2"/>
  </si>
  <si>
    <t>印刷費</t>
    <rPh sb="0" eb="2">
      <t>インサツ</t>
    </rPh>
    <rPh sb="2" eb="3">
      <t>ヒ</t>
    </rPh>
    <phoneticPr fontId="2"/>
  </si>
  <si>
    <t>ボランティア交通費</t>
    <rPh sb="6" eb="9">
      <t>コウツウヒ</t>
    </rPh>
    <phoneticPr fontId="2"/>
  </si>
  <si>
    <t>講師謝金</t>
    <rPh sb="0" eb="2">
      <t>コウシ</t>
    </rPh>
    <rPh sb="2" eb="4">
      <t>シャキン</t>
    </rPh>
    <phoneticPr fontId="2"/>
  </si>
  <si>
    <t>給食費</t>
    <rPh sb="0" eb="3">
      <t>キュウショクヒ</t>
    </rPh>
    <phoneticPr fontId="2"/>
  </si>
  <si>
    <t>食費</t>
    <rPh sb="0" eb="2">
      <t>ショクヒ</t>
    </rPh>
    <phoneticPr fontId="2"/>
  </si>
  <si>
    <t>衛生用品</t>
    <rPh sb="0" eb="2">
      <t>エイセイ</t>
    </rPh>
    <rPh sb="2" eb="4">
      <t>ヨウヒン</t>
    </rPh>
    <phoneticPr fontId="2"/>
  </si>
  <si>
    <t>月</t>
    <rPh sb="0" eb="1">
      <t>ツキ</t>
    </rPh>
    <phoneticPr fontId="2"/>
  </si>
  <si>
    <t>正職員2名分</t>
    <rPh sb="0" eb="3">
      <t>セイショクイン</t>
    </rPh>
    <rPh sb="4" eb="5">
      <t>メイ</t>
    </rPh>
    <rPh sb="5" eb="6">
      <t>ブン</t>
    </rPh>
    <phoneticPr fontId="2"/>
  </si>
  <si>
    <t>本工事費</t>
    <rPh sb="0" eb="1">
      <t>ホン</t>
    </rPh>
    <rPh sb="1" eb="4">
      <t>コウジヒ</t>
    </rPh>
    <phoneticPr fontId="2"/>
  </si>
  <si>
    <t>直接工事費</t>
    <rPh sb="0" eb="2">
      <t>チョクセツ</t>
    </rPh>
    <rPh sb="2" eb="5">
      <t>コウジヒ</t>
    </rPh>
    <phoneticPr fontId="2"/>
  </si>
  <si>
    <t>共通仮設費</t>
    <rPh sb="0" eb="2">
      <t>キョウツウ</t>
    </rPh>
    <rPh sb="2" eb="4">
      <t>カセツ</t>
    </rPh>
    <rPh sb="4" eb="5">
      <t>ヒ</t>
    </rPh>
    <phoneticPr fontId="2"/>
  </si>
  <si>
    <t>現場管理費</t>
    <rPh sb="0" eb="2">
      <t>ゲンバ</t>
    </rPh>
    <rPh sb="2" eb="5">
      <t>カンリヒ</t>
    </rPh>
    <phoneticPr fontId="2"/>
  </si>
  <si>
    <t>設計管理費</t>
    <rPh sb="0" eb="2">
      <t>セッケイ</t>
    </rPh>
    <rPh sb="2" eb="4">
      <t>カンリ</t>
    </rPh>
    <rPh sb="4" eb="5">
      <t>ヒ</t>
    </rPh>
    <phoneticPr fontId="2"/>
  </si>
  <si>
    <t>家具</t>
    <rPh sb="0" eb="2">
      <t>カグ</t>
    </rPh>
    <phoneticPr fontId="2"/>
  </si>
  <si>
    <t>家電</t>
    <rPh sb="0" eb="2">
      <t>カデン</t>
    </rPh>
    <phoneticPr fontId="2"/>
  </si>
  <si>
    <t>人件費</t>
    <rPh sb="0" eb="3">
      <t>ジンケンヒ</t>
    </rPh>
    <phoneticPr fontId="2"/>
  </si>
  <si>
    <t>「子ども第三の居場所」開設事業</t>
    <rPh sb="1" eb="2">
      <t>コ</t>
    </rPh>
    <rPh sb="4" eb="6">
      <t>ダイサン</t>
    </rPh>
    <rPh sb="7" eb="10">
      <t>イバショ</t>
    </rPh>
    <rPh sb="11" eb="13">
      <t>カイセツ</t>
    </rPh>
    <rPh sb="13" eb="15">
      <t>ジギョウ</t>
    </rPh>
    <phoneticPr fontId="2"/>
  </si>
  <si>
    <t>収入合計(③＋④＋⑤＋⑥)</t>
    <rPh sb="0" eb="2">
      <t>シュウニュウ</t>
    </rPh>
    <rPh sb="2" eb="4">
      <t>ゴウケイ</t>
    </rPh>
    <phoneticPr fontId="2"/>
  </si>
  <si>
    <t>支出合計(①+②)</t>
    <rPh sb="0" eb="2">
      <t>シシュツ</t>
    </rPh>
    <rPh sb="2" eb="4">
      <t>ゴウケイ</t>
    </rPh>
    <phoneticPr fontId="2"/>
  </si>
  <si>
    <t>収入ー支出
（③＋④＋⑤＋⑥-①-②）</t>
    <rPh sb="0" eb="2">
      <t>シュウニュウ</t>
    </rPh>
    <rPh sb="3" eb="5">
      <t>シシュツ</t>
    </rPh>
    <phoneticPr fontId="8"/>
  </si>
  <si>
    <t>●事業実施場所の広さを教えてください。また、土地・建物の所有者も教えてください。</t>
    <phoneticPr fontId="2"/>
  </si>
  <si>
    <t>●1日の活動の流れ（プログラム内容や児童の過ごし方等）を教えてください。</t>
  </si>
  <si>
    <t>運営体制について：</t>
  </si>
  <si>
    <t>備考欄</t>
    <rPh sb="0" eb="2">
      <t>ビコウ</t>
    </rPh>
    <rPh sb="2" eb="3">
      <t>ラン</t>
    </rPh>
    <phoneticPr fontId="2"/>
  </si>
  <si>
    <t>団体情報について</t>
    <rPh sb="0" eb="2">
      <t>ダンタイ</t>
    </rPh>
    <rPh sb="2" eb="4">
      <t>ジョウホウ</t>
    </rPh>
    <phoneticPr fontId="2"/>
  </si>
  <si>
    <t>申請内容について</t>
    <rPh sb="0" eb="2">
      <t>シンセイ</t>
    </rPh>
    <rPh sb="2" eb="4">
      <t>ナイヨウ</t>
    </rPh>
    <phoneticPr fontId="2"/>
  </si>
  <si>
    <t>※質問事項の確認とチェックをお願いします。全ての□にチェックができれば申請が可能です</t>
    <rPh sb="1" eb="3">
      <t>シツモン</t>
    </rPh>
    <rPh sb="3" eb="5">
      <t>ジコウ</t>
    </rPh>
    <rPh sb="6" eb="8">
      <t>カクニン</t>
    </rPh>
    <rPh sb="15" eb="16">
      <t>ネガ</t>
    </rPh>
    <phoneticPr fontId="2"/>
  </si>
  <si>
    <t>申請内容（開設事業）について
※開設事業を申請しない場合、チェックは不要です</t>
    <rPh sb="0" eb="2">
      <t>シンセイ</t>
    </rPh>
    <rPh sb="2" eb="4">
      <t>ナイヨウ</t>
    </rPh>
    <rPh sb="5" eb="7">
      <t>カイセツ</t>
    </rPh>
    <rPh sb="7" eb="9">
      <t>ジギョウ</t>
    </rPh>
    <rPh sb="34" eb="36">
      <t>フヨウ</t>
    </rPh>
    <phoneticPr fontId="2"/>
  </si>
  <si>
    <t>申請内容（運営事業）について</t>
    <rPh sb="0" eb="2">
      <t>シンセイ</t>
    </rPh>
    <rPh sb="2" eb="4">
      <t>ナイヨウ</t>
    </rPh>
    <rPh sb="5" eb="7">
      <t>ウンエイ</t>
    </rPh>
    <rPh sb="7" eb="9">
      <t>ジギョウ</t>
    </rPh>
    <phoneticPr fontId="2"/>
  </si>
  <si>
    <t>「子ども第三の居場所」事業は子どもの放課後の時間に運営する。
※不登校支援などによる午前中限定の開所は対象外となります。</t>
    <rPh sb="1" eb="2">
      <t>コ</t>
    </rPh>
    <rPh sb="4" eb="6">
      <t>ダイサン</t>
    </rPh>
    <rPh sb="7" eb="10">
      <t>イバショ</t>
    </rPh>
    <rPh sb="11" eb="13">
      <t>ジギョウ</t>
    </rPh>
    <phoneticPr fontId="2"/>
  </si>
  <si>
    <t>事業実施予定スペースの延床面積が90㎡以上ある。</t>
    <rPh sb="19" eb="21">
      <t>イジョウ</t>
    </rPh>
    <phoneticPr fontId="2"/>
  </si>
  <si>
    <t>支援内容について：</t>
    <rPh sb="2" eb="4">
      <t>ナイヨウ</t>
    </rPh>
    <phoneticPr fontId="2"/>
  </si>
  <si>
    <t>申請内容にかかる契約等は未締結であり、工事等は未着工である。</t>
    <rPh sb="19" eb="21">
      <t>コウジ</t>
    </rPh>
    <rPh sb="21" eb="22">
      <t>トウ</t>
    </rPh>
    <rPh sb="23" eb="26">
      <t>ミチャッコウ</t>
    </rPh>
    <phoneticPr fontId="2"/>
  </si>
  <si>
    <t>月間運営費は募集要項に記載の各モデルの月額費用以内に収まっている。</t>
    <rPh sb="0" eb="2">
      <t>ゲッカン</t>
    </rPh>
    <rPh sb="6" eb="8">
      <t>ボシュウ</t>
    </rPh>
    <rPh sb="8" eb="10">
      <t>ヨウコウ</t>
    </rPh>
    <rPh sb="11" eb="13">
      <t>キサイ</t>
    </rPh>
    <phoneticPr fontId="2"/>
  </si>
  <si>
    <t>解体工事（既存物件を全て壊し更地にする工事のこと）を助成申請の対象としていない。</t>
    <phoneticPr fontId="2"/>
  </si>
  <si>
    <t>（記入例※消して回答を入力してください）
・港区内で公設民営の学童を2ヵ所運営（放課後児童健全育成事業）
⇒学童の中で課題感の強い児童は「子ども第三の居場所」に移動してもらい、団体内でアウトリーチを行う。
・千代田区で2018年から子ども食堂を一ヵ月に一回実施
⇒すでに近隣企業からの食品や金銭の寄付をもらっている。「子ども第三の居場所」を始めるにあたり、ボランティア派遣や寄付額の増額を促す。
他にも
・団体の実績、経験がどのようにこの事業に活かせるか
・地域のハブとしてどのような拠点を構想しているか
・企業連携、ボランティアの活用
など</t>
    <rPh sb="22" eb="25">
      <t>ミナトクナイ</t>
    </rPh>
    <rPh sb="26" eb="28">
      <t>コウセツ</t>
    </rPh>
    <rPh sb="28" eb="30">
      <t>ミンエイ</t>
    </rPh>
    <rPh sb="31" eb="33">
      <t>ガクドウ</t>
    </rPh>
    <rPh sb="36" eb="37">
      <t>ショ</t>
    </rPh>
    <rPh sb="37" eb="39">
      <t>ウンエイ</t>
    </rPh>
    <rPh sb="54" eb="56">
      <t>ガクドウ</t>
    </rPh>
    <rPh sb="57" eb="58">
      <t>ナカ</t>
    </rPh>
    <rPh sb="59" eb="61">
      <t>カダイ</t>
    </rPh>
    <rPh sb="61" eb="62">
      <t>カン</t>
    </rPh>
    <rPh sb="63" eb="64">
      <t>ツヨ</t>
    </rPh>
    <rPh sb="65" eb="67">
      <t>ジドウ</t>
    </rPh>
    <rPh sb="69" eb="70">
      <t>コ</t>
    </rPh>
    <rPh sb="72" eb="74">
      <t>ダイサン</t>
    </rPh>
    <rPh sb="75" eb="78">
      <t>イバショ</t>
    </rPh>
    <rPh sb="80" eb="82">
      <t>イドウ</t>
    </rPh>
    <rPh sb="88" eb="91">
      <t>ダンタイナイ</t>
    </rPh>
    <rPh sb="99" eb="100">
      <t>オコナ</t>
    </rPh>
    <rPh sb="105" eb="109">
      <t>チヨダク</t>
    </rPh>
    <rPh sb="114" eb="115">
      <t>ネン</t>
    </rPh>
    <rPh sb="117" eb="118">
      <t>コ</t>
    </rPh>
    <rPh sb="120" eb="122">
      <t>ショクドウ</t>
    </rPh>
    <rPh sb="123" eb="126">
      <t>イッカゲツ</t>
    </rPh>
    <rPh sb="127" eb="129">
      <t>イッカイ</t>
    </rPh>
    <rPh sb="129" eb="131">
      <t>ジッシ</t>
    </rPh>
    <rPh sb="136" eb="138">
      <t>キンリン</t>
    </rPh>
    <rPh sb="138" eb="140">
      <t>キギョウ</t>
    </rPh>
    <rPh sb="143" eb="145">
      <t>ショクヒン</t>
    </rPh>
    <rPh sb="146" eb="148">
      <t>キンセン</t>
    </rPh>
    <rPh sb="149" eb="151">
      <t>キフ</t>
    </rPh>
    <rPh sb="160" eb="161">
      <t>コ</t>
    </rPh>
    <rPh sb="163" eb="165">
      <t>ダイサン</t>
    </rPh>
    <rPh sb="166" eb="169">
      <t>イバショ</t>
    </rPh>
    <rPh sb="171" eb="172">
      <t>ハジ</t>
    </rPh>
    <rPh sb="185" eb="187">
      <t>ハケン</t>
    </rPh>
    <rPh sb="188" eb="191">
      <t>キフガク</t>
    </rPh>
    <rPh sb="192" eb="194">
      <t>ゾウガク</t>
    </rPh>
    <rPh sb="195" eb="196">
      <t>ウナガ</t>
    </rPh>
    <rPh sb="200" eb="201">
      <t>ホカ</t>
    </rPh>
    <phoneticPr fontId="2"/>
  </si>
  <si>
    <t>例：港区における「子ども第三の居場所」コミュニティモデルの運営</t>
    <rPh sb="0" eb="1">
      <t>レイ</t>
    </rPh>
    <rPh sb="2" eb="4">
      <t>ミナトク</t>
    </rPh>
    <rPh sb="9" eb="10">
      <t>コ</t>
    </rPh>
    <rPh sb="12" eb="14">
      <t>ダイサン</t>
    </rPh>
    <rPh sb="15" eb="18">
      <t>イバショ</t>
    </rPh>
    <rPh sb="29" eb="31">
      <t>ウンエイ</t>
    </rPh>
    <phoneticPr fontId="8"/>
  </si>
  <si>
    <t>例：特定非営利活動法人　財団ハウス</t>
    <rPh sb="0" eb="1">
      <t>レイ</t>
    </rPh>
    <rPh sb="2" eb="4">
      <t>トクテイ</t>
    </rPh>
    <rPh sb="4" eb="7">
      <t>ヒエイリ</t>
    </rPh>
    <rPh sb="7" eb="9">
      <t>カツドウ</t>
    </rPh>
    <rPh sb="9" eb="11">
      <t>ホウジン</t>
    </rPh>
    <rPh sb="12" eb="14">
      <t>ザイダン</t>
    </rPh>
    <phoneticPr fontId="8"/>
  </si>
  <si>
    <t>組織基盤・実績について</t>
    <phoneticPr fontId="2"/>
  </si>
  <si>
    <t>【提出必須書類】</t>
    <rPh sb="1" eb="3">
      <t>テイシュツ</t>
    </rPh>
    <rPh sb="3" eb="5">
      <t>ヒッス</t>
    </rPh>
    <rPh sb="5" eb="7">
      <t>ショルイ</t>
    </rPh>
    <phoneticPr fontId="2"/>
  </si>
  <si>
    <t>【提出必須書類】</t>
    <rPh sb="1" eb="7">
      <t>テイシュツヒッスショルイ</t>
    </rPh>
    <phoneticPr fontId="2"/>
  </si>
  <si>
    <t>●活動頻度（週〇日、〇曜日、〇時～〇時）や主な対象年齢層を教えてください。</t>
    <phoneticPr fontId="2"/>
  </si>
  <si>
    <t>法人格を有している。</t>
    <rPh sb="2" eb="3">
      <t>カク</t>
    </rPh>
    <rPh sb="4" eb="5">
      <t>ユウ</t>
    </rPh>
    <phoneticPr fontId="2"/>
  </si>
  <si>
    <t>提出資料について</t>
    <rPh sb="0" eb="2">
      <t>テイシュツ</t>
    </rPh>
    <rPh sb="2" eb="4">
      <t>シリョウ</t>
    </rPh>
    <phoneticPr fontId="2"/>
  </si>
  <si>
    <t>団体名</t>
  </si>
  <si>
    <t>１．役員名簿</t>
  </si>
  <si>
    <t>役職名称</t>
  </si>
  <si>
    <t>役員名</t>
  </si>
  <si>
    <t>職業・ＴＥＬ</t>
  </si>
  <si>
    <t>２．収支予算</t>
  </si>
  <si>
    <t>収入</t>
  </si>
  <si>
    <t>金額(円）</t>
  </si>
  <si>
    <t>A.助成金申請額</t>
  </si>
  <si>
    <t>B.自己負担金額</t>
  </si>
  <si>
    <t>C.申請事業費総額（A+B)</t>
  </si>
  <si>
    <t>D. 補助率</t>
  </si>
  <si>
    <t>支出</t>
  </si>
  <si>
    <t>金額（円）</t>
  </si>
  <si>
    <t>事業費全体の内の割合（自動計算）</t>
  </si>
  <si>
    <t>事業番号</t>
  </si>
  <si>
    <t>事業内容</t>
  </si>
  <si>
    <t>申請時調整額</t>
  </si>
  <si>
    <t>申請事業費総額</t>
  </si>
  <si>
    <t>科目</t>
  </si>
  <si>
    <t>科目合計
(自動計算）</t>
  </si>
  <si>
    <t>算出根拠</t>
  </si>
  <si>
    <t>項目名</t>
  </si>
  <si>
    <t>単価(円）</t>
  </si>
  <si>
    <t>積</t>
  </si>
  <si>
    <t>値</t>
  </si>
  <si>
    <t>単位</t>
  </si>
  <si>
    <t>小計
(自動計算）</t>
  </si>
  <si>
    <t>備考</t>
  </si>
  <si>
    <t>合計（事業費総額）</t>
  </si>
  <si>
    <t>３．事業スケジュール</t>
  </si>
  <si>
    <t>内容</t>
  </si>
  <si>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</si>
  <si>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</si>
  <si>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</si>
  <si>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</si>
  <si>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</si>
  <si>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</si>
  <si>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02法人の種類</t>
  </si>
  <si>
    <t>団体</t>
  </si>
  <si>
    <t>所在地</t>
  </si>
  <si>
    <t>番地は半角数字でご記入ください。
（例）○ 赤坂1-2-2　× 赤坂１丁目１番地</t>
  </si>
  <si>
    <t>こちらから電話をする際に注意する点（例えば電話をかけてはいけない時間）などあればご記入ください。</t>
  </si>
  <si>
    <t>団体の代表メールアドレスを入力してください。
（例）xxxxxxxx@xxxxxxxxxxxxx.co.jp</t>
  </si>
  <si>
    <t>代表者</t>
  </si>
  <si>
    <t>姓と名の間に全角スペースを入力してください。　（例）財団　花子</t>
  </si>
  <si>
    <t>姓と名の間に全角スペースを入力してください。　（例）ざいだん　はなこ</t>
  </si>
  <si>
    <t>代表者の略歴を時系列でご記入ください。学歴は不要です。文字数は255文字以内ですので、それを超える場合は、最近のものを優先してご記入ください。</t>
  </si>
  <si>
    <t>以下、申請内容の問い合わせができる方の情報を入力してください。</t>
  </si>
  <si>
    <t>連絡先</t>
  </si>
  <si>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</si>
  <si>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t>団体内の部署、役職や、勤務先の部署、役職を記入してください。</t>
  </si>
  <si>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</si>
  <si>
    <t>　</t>
    <phoneticPr fontId="6"/>
  </si>
  <si>
    <t>３．事　　業　　計　　画</t>
  </si>
  <si>
    <t>・具体的に事業成果物を記載ください</t>
  </si>
  <si>
    <t>年齢</t>
    <rPh sb="0" eb="2">
      <t>ネンレイ</t>
    </rPh>
    <phoneticPr fontId="2"/>
  </si>
  <si>
    <t>常勤</t>
  </si>
  <si>
    <t>非常勤</t>
  </si>
  <si>
    <t>性別</t>
    <rPh sb="0" eb="2">
      <t>セイベツ</t>
    </rPh>
    <phoneticPr fontId="2"/>
  </si>
  <si>
    <t>月曜</t>
    <rPh sb="0" eb="2">
      <t>ゲツヨウ</t>
    </rPh>
    <phoneticPr fontId="2"/>
  </si>
  <si>
    <t>火曜</t>
    <rPh sb="0" eb="2">
      <t>カヨウ</t>
    </rPh>
    <phoneticPr fontId="2"/>
  </si>
  <si>
    <t>水曜</t>
    <rPh sb="0" eb="2">
      <t>スイヨウ</t>
    </rPh>
    <phoneticPr fontId="2"/>
  </si>
  <si>
    <t>木曜</t>
    <rPh sb="0" eb="2">
      <t>モクヨウ</t>
    </rPh>
    <phoneticPr fontId="2"/>
  </si>
  <si>
    <t>金曜</t>
    <rPh sb="0" eb="2">
      <t>キンヨウ</t>
    </rPh>
    <phoneticPr fontId="2"/>
  </si>
  <si>
    <t>土曜</t>
    <rPh sb="0" eb="2">
      <t>ドヨウ</t>
    </rPh>
    <phoneticPr fontId="2"/>
  </si>
  <si>
    <t>日曜</t>
    <rPh sb="0" eb="2">
      <t>ニチヨウ</t>
    </rPh>
    <phoneticPr fontId="2"/>
  </si>
  <si>
    <t>曜日</t>
    <rPh sb="0" eb="2">
      <t>ヨウビ</t>
    </rPh>
    <phoneticPr fontId="2"/>
  </si>
  <si>
    <t>開所</t>
    <rPh sb="0" eb="2">
      <t>カイショ</t>
    </rPh>
    <phoneticPr fontId="2"/>
  </si>
  <si>
    <t>開始時間</t>
    <rPh sb="0" eb="4">
      <t>カイシジカン</t>
    </rPh>
    <phoneticPr fontId="2"/>
  </si>
  <si>
    <t>終了時間</t>
    <rPh sb="0" eb="2">
      <t>シュウリョウ</t>
    </rPh>
    <rPh sb="2" eb="4">
      <t>ジカン</t>
    </rPh>
    <phoneticPr fontId="2"/>
  </si>
  <si>
    <t>備考</t>
    <rPh sb="0" eb="2">
      <t>ビコウ</t>
    </rPh>
    <phoneticPr fontId="2"/>
  </si>
  <si>
    <t>中学生</t>
    <rPh sb="0" eb="3">
      <t>チュウガクセイ</t>
    </rPh>
    <phoneticPr fontId="2"/>
  </si>
  <si>
    <t>高校生</t>
    <rPh sb="0" eb="3">
      <t>コウコウセイ</t>
    </rPh>
    <phoneticPr fontId="2"/>
  </si>
  <si>
    <t>未就学</t>
    <rPh sb="0" eb="3">
      <t>ミシュウガク</t>
    </rPh>
    <phoneticPr fontId="2"/>
  </si>
  <si>
    <t>小低学</t>
    <rPh sb="0" eb="1">
      <t>ショウ</t>
    </rPh>
    <rPh sb="1" eb="2">
      <t>テイ</t>
    </rPh>
    <rPh sb="2" eb="3">
      <t>ガク</t>
    </rPh>
    <phoneticPr fontId="2"/>
  </si>
  <si>
    <t>小高学</t>
    <rPh sb="0" eb="2">
      <t>オダカ</t>
    </rPh>
    <rPh sb="2" eb="3">
      <t>マナブ</t>
    </rPh>
    <phoneticPr fontId="2"/>
  </si>
  <si>
    <t>2020～2023年度において、事業実施自治体と運営団体とで連携・協働実績がある</t>
    <rPh sb="9" eb="11">
      <t>ネンド</t>
    </rPh>
    <rPh sb="16" eb="20">
      <t>ジギョウジッシ</t>
    </rPh>
    <rPh sb="20" eb="23">
      <t>ジチタイ</t>
    </rPh>
    <rPh sb="24" eb="28">
      <t>ウンエイダンタイ</t>
    </rPh>
    <rPh sb="30" eb="32">
      <t>レンケイ</t>
    </rPh>
    <rPh sb="33" eb="37">
      <t>キョウドウジッセキ</t>
    </rPh>
    <phoneticPr fontId="2"/>
  </si>
  <si>
    <t>スタッフ種別</t>
    <rPh sb="4" eb="6">
      <t>シュベツ</t>
    </rPh>
    <phoneticPr fontId="2"/>
  </si>
  <si>
    <t>業務内容・役割、資格、実績等（自由記述）</t>
    <rPh sb="15" eb="19">
      <t>ジユウキジュツ</t>
    </rPh>
    <phoneticPr fontId="2"/>
  </si>
  <si>
    <t>備考（自由記述）</t>
    <rPh sb="0" eb="2">
      <t>ビコウ</t>
    </rPh>
    <rPh sb="3" eb="5">
      <t>ジユウ</t>
    </rPh>
    <rPh sb="5" eb="7">
      <t>キジュツ</t>
    </rPh>
    <phoneticPr fontId="2"/>
  </si>
  <si>
    <t>　（※各セルのプルダウンから選択してください）</t>
    <phoneticPr fontId="2"/>
  </si>
  <si>
    <t>●：居場所のビジョン（方針）・理念について教えてください。（自由記述）</t>
    <rPh sb="30" eb="34">
      <t>ジユウキジュツ</t>
    </rPh>
    <phoneticPr fontId="2"/>
  </si>
  <si>
    <t>プログラム内容や児童の過ごし方等（自由記述）</t>
    <rPh sb="5" eb="7">
      <t>ナイヨウ</t>
    </rPh>
    <rPh sb="8" eb="10">
      <t>ジドウ</t>
    </rPh>
    <rPh sb="11" eb="12">
      <t>ス</t>
    </rPh>
    <rPh sb="14" eb="15">
      <t>カタ</t>
    </rPh>
    <rPh sb="15" eb="16">
      <t>ナド</t>
    </rPh>
    <rPh sb="17" eb="21">
      <t>ジユウキジュツ</t>
    </rPh>
    <phoneticPr fontId="2"/>
  </si>
  <si>
    <t>おやつ</t>
    <phoneticPr fontId="2"/>
  </si>
  <si>
    <t>提供：</t>
    <rPh sb="0" eb="2">
      <t>テイキョウ</t>
    </rPh>
    <phoneticPr fontId="2"/>
  </si>
  <si>
    <t>調理：</t>
    <rPh sb="0" eb="2">
      <t>チョウリ</t>
    </rPh>
    <phoneticPr fontId="2"/>
  </si>
  <si>
    <t>提供場所：</t>
    <rPh sb="0" eb="4">
      <t>テイキョウバショ</t>
    </rPh>
    <phoneticPr fontId="2"/>
  </si>
  <si>
    <t>1食あたり：</t>
    <rPh sb="1" eb="2">
      <t>ショク</t>
    </rPh>
    <phoneticPr fontId="2"/>
  </si>
  <si>
    <t>円</t>
    <rPh sb="0" eb="1">
      <t>エン</t>
    </rPh>
    <phoneticPr fontId="2"/>
  </si>
  <si>
    <t>詳細説明(自由記述)：</t>
    <rPh sb="0" eb="2">
      <t>ショウサイ</t>
    </rPh>
    <rPh sb="2" eb="4">
      <t>セツメイ</t>
    </rPh>
    <rPh sb="5" eb="9">
      <t>ジユウキジュツ</t>
    </rPh>
    <phoneticPr fontId="2"/>
  </si>
  <si>
    <t>円（金額を記載してください）</t>
    <rPh sb="0" eb="1">
      <t>エン</t>
    </rPh>
    <rPh sb="2" eb="4">
      <t>キンガク</t>
    </rPh>
    <rPh sb="5" eb="7">
      <t>キサイ</t>
    </rPh>
    <phoneticPr fontId="2"/>
  </si>
  <si>
    <t>夕食</t>
    <rPh sb="0" eb="2">
      <t>ユウショク</t>
    </rPh>
    <phoneticPr fontId="2"/>
  </si>
  <si>
    <t>その他食事提供①</t>
    <rPh sb="2" eb="3">
      <t>タ</t>
    </rPh>
    <rPh sb="3" eb="7">
      <t>ショクジテイキョウ</t>
    </rPh>
    <phoneticPr fontId="2"/>
  </si>
  <si>
    <t>その他食事提供②</t>
    <rPh sb="2" eb="3">
      <t>タ</t>
    </rPh>
    <rPh sb="3" eb="7">
      <t>ショクジテイキョウ</t>
    </rPh>
    <phoneticPr fontId="2"/>
  </si>
  <si>
    <t>●（食事提供を行う場合）どのような提供内容を想定していますか。</t>
    <rPh sb="7" eb="8">
      <t>オコナ</t>
    </rPh>
    <rPh sb="17" eb="19">
      <t>テイキョウ</t>
    </rPh>
    <phoneticPr fontId="2"/>
  </si>
  <si>
    <t>生活保護</t>
    <rPh sb="0" eb="4">
      <t>セイカツホゴ</t>
    </rPh>
    <phoneticPr fontId="2"/>
  </si>
  <si>
    <t>児童扶養手当</t>
    <rPh sb="0" eb="4">
      <t>ジドウフヨウ</t>
    </rPh>
    <rPh sb="4" eb="6">
      <t>テアテ</t>
    </rPh>
    <phoneticPr fontId="2"/>
  </si>
  <si>
    <t>就学援助</t>
    <rPh sb="0" eb="4">
      <t>シュウガクエンジョ</t>
    </rPh>
    <phoneticPr fontId="2"/>
  </si>
  <si>
    <t>ひとり親世帯</t>
    <rPh sb="3" eb="4">
      <t>オヤ</t>
    </rPh>
    <rPh sb="4" eb="6">
      <t>セタイ</t>
    </rPh>
    <phoneticPr fontId="2"/>
  </si>
  <si>
    <t>多子世帯</t>
    <rPh sb="0" eb="2">
      <t>タシ</t>
    </rPh>
    <rPh sb="2" eb="4">
      <t>セタイ</t>
    </rPh>
    <phoneticPr fontId="2"/>
  </si>
  <si>
    <t>不登校</t>
    <rPh sb="0" eb="3">
      <t>フトウコウ</t>
    </rPh>
    <phoneticPr fontId="2"/>
  </si>
  <si>
    <t>発達障害</t>
    <rPh sb="0" eb="4">
      <t>ハッタツショウガイ</t>
    </rPh>
    <phoneticPr fontId="2"/>
  </si>
  <si>
    <t>外国籍</t>
    <rPh sb="0" eb="3">
      <t>ガイコクセキ</t>
    </rPh>
    <phoneticPr fontId="2"/>
  </si>
  <si>
    <t>共働き</t>
    <rPh sb="0" eb="2">
      <t>トモバタラ</t>
    </rPh>
    <phoneticPr fontId="2"/>
  </si>
  <si>
    <t>その他</t>
    <rPh sb="2" eb="3">
      <t>タ</t>
    </rPh>
    <phoneticPr fontId="2"/>
  </si>
  <si>
    <t>人数</t>
    <rPh sb="0" eb="2">
      <t>ニンズウ</t>
    </rPh>
    <phoneticPr fontId="2"/>
  </si>
  <si>
    <t>詳細説明（自由記述）</t>
    <rPh sb="0" eb="2">
      <t>ショウサイ</t>
    </rPh>
    <rPh sb="2" eb="4">
      <t>セツメイ</t>
    </rPh>
    <rPh sb="5" eb="9">
      <t>ジユウキジュツ</t>
    </rPh>
    <phoneticPr fontId="2"/>
  </si>
  <si>
    <t>困難種別</t>
    <rPh sb="0" eb="2">
      <t>コンナン</t>
    </rPh>
    <rPh sb="2" eb="4">
      <t>シュベツ</t>
    </rPh>
    <phoneticPr fontId="2"/>
  </si>
  <si>
    <t>●保護者支援を行う場合、どのように支援を行いますか。（自由記述）</t>
    <phoneticPr fontId="2"/>
  </si>
  <si>
    <t>●課題を抱えた児童に対してどのような対応を想定していますか。（自由記述）</t>
    <rPh sb="31" eb="35">
      <t>ジユウキジュツ</t>
    </rPh>
    <phoneticPr fontId="2"/>
  </si>
  <si>
    <t>体験活動／イベント名</t>
    <rPh sb="0" eb="4">
      <t>タイケンカツドウ</t>
    </rPh>
    <rPh sb="9" eb="10">
      <t>メイ</t>
    </rPh>
    <phoneticPr fontId="2"/>
  </si>
  <si>
    <t>内容説明</t>
    <rPh sb="0" eb="2">
      <t>ナイヨウ</t>
    </rPh>
    <rPh sb="2" eb="4">
      <t>セツメイ</t>
    </rPh>
    <phoneticPr fontId="2"/>
  </si>
  <si>
    <t>TEL：</t>
    <phoneticPr fontId="2"/>
  </si>
  <si>
    <t>メール：</t>
    <phoneticPr fontId="2"/>
  </si>
  <si>
    <t>連携内容：</t>
    <rPh sb="0" eb="2">
      <t>レンケイ</t>
    </rPh>
    <rPh sb="2" eb="4">
      <t>ナイヨウ</t>
    </rPh>
    <phoneticPr fontId="2"/>
  </si>
  <si>
    <t>1日平均利用児童数：</t>
    <rPh sb="1" eb="9">
      <t>ニチヘイキンリヨウジドウスウ</t>
    </rPh>
    <phoneticPr fontId="2"/>
  </si>
  <si>
    <t>名を初年度の目標とする。</t>
    <rPh sb="0" eb="1">
      <t>メイ</t>
    </rPh>
    <rPh sb="2" eb="5">
      <t>ショネンド</t>
    </rPh>
    <rPh sb="6" eb="8">
      <t>モクヒョウ</t>
    </rPh>
    <phoneticPr fontId="2"/>
  </si>
  <si>
    <t>●前問の平均利用児童数に到達するため、また課題を抱えた児童を拠点利用に繋げるために行う工夫・戦略などがありましたら、</t>
    <rPh sb="1" eb="3">
      <t>ゼンモン</t>
    </rPh>
    <rPh sb="4" eb="6">
      <t>ヘイキン</t>
    </rPh>
    <rPh sb="6" eb="8">
      <t>リヨウ</t>
    </rPh>
    <rPh sb="8" eb="11">
      <t>ジドウスウ</t>
    </rPh>
    <rPh sb="12" eb="14">
      <t>トウタツ</t>
    </rPh>
    <rPh sb="21" eb="23">
      <t>カダイ</t>
    </rPh>
    <rPh sb="24" eb="25">
      <t>カカ</t>
    </rPh>
    <rPh sb="27" eb="29">
      <t>ジドウ</t>
    </rPh>
    <rPh sb="30" eb="32">
      <t>キョテン</t>
    </rPh>
    <rPh sb="32" eb="34">
      <t>リヨウ</t>
    </rPh>
    <rPh sb="35" eb="36">
      <t>ツナ</t>
    </rPh>
    <rPh sb="41" eb="42">
      <t>オコナ</t>
    </rPh>
    <rPh sb="43" eb="45">
      <t>クフウ</t>
    </rPh>
    <rPh sb="46" eb="48">
      <t>センリャク</t>
    </rPh>
    <phoneticPr fontId="2"/>
  </si>
  <si>
    <t>人物・機関名・部署名等：</t>
    <rPh sb="0" eb="2">
      <t>ジンブツ</t>
    </rPh>
    <rPh sb="3" eb="6">
      <t>キカンメイ</t>
    </rPh>
    <rPh sb="7" eb="10">
      <t>ブショメイ</t>
    </rPh>
    <rPh sb="10" eb="11">
      <t>トウ</t>
    </rPh>
    <phoneticPr fontId="2"/>
  </si>
  <si>
    <t>土地</t>
    <rPh sb="0" eb="2">
      <t>トチ</t>
    </rPh>
    <phoneticPr fontId="2"/>
  </si>
  <si>
    <t>面積：</t>
    <rPh sb="0" eb="2">
      <t>メンセキ</t>
    </rPh>
    <phoneticPr fontId="2"/>
  </si>
  <si>
    <t>所有者：</t>
    <rPh sb="0" eb="3">
      <t>ショユウシャ</t>
    </rPh>
    <phoneticPr fontId="2"/>
  </si>
  <si>
    <t>平米</t>
    <rPh sb="0" eb="2">
      <t>ヘイベイ</t>
    </rPh>
    <phoneticPr fontId="2"/>
  </si>
  <si>
    <t>≒</t>
    <phoneticPr fontId="2"/>
  </si>
  <si>
    <t>坪（自動計算）</t>
    <rPh sb="0" eb="1">
      <t>ツボ</t>
    </rPh>
    <rPh sb="2" eb="6">
      <t>ジドウケイサン</t>
    </rPh>
    <phoneticPr fontId="2"/>
  </si>
  <si>
    <t>登記簿の内容確認：</t>
    <rPh sb="0" eb="3">
      <t>トウキボ</t>
    </rPh>
    <rPh sb="4" eb="6">
      <t>ナイヨウ</t>
    </rPh>
    <rPh sb="6" eb="8">
      <t>カクニン</t>
    </rPh>
    <phoneticPr fontId="2"/>
  </si>
  <si>
    <t>本事業実施者と所有者の関係：</t>
    <rPh sb="0" eb="3">
      <t>ホンジギョウ</t>
    </rPh>
    <rPh sb="3" eb="6">
      <t>ジッシシャ</t>
    </rPh>
    <rPh sb="7" eb="10">
      <t>ショユウシャ</t>
    </rPh>
    <rPh sb="11" eb="13">
      <t>カンケイ</t>
    </rPh>
    <phoneticPr fontId="2"/>
  </si>
  <si>
    <t>建物</t>
    <rPh sb="0" eb="2">
      <t>タテモノ</t>
    </rPh>
    <phoneticPr fontId="2"/>
  </si>
  <si>
    <t>開設事業の実施：</t>
    <rPh sb="0" eb="4">
      <t>カイセツジギョウ</t>
    </rPh>
    <rPh sb="5" eb="7">
      <t>ジッシ</t>
    </rPh>
    <phoneticPr fontId="2"/>
  </si>
  <si>
    <t>●子ども集めの方法を具体的に教えてください。（自由記述）</t>
    <rPh sb="10" eb="13">
      <t>グタイテキ</t>
    </rPh>
    <rPh sb="23" eb="27">
      <t>ジユウキジュツ</t>
    </rPh>
    <phoneticPr fontId="2"/>
  </si>
  <si>
    <t>●初年度の目標とする1日平均利用児童数を教えてください。（定員と照らし合わせて人数を入力してください。）</t>
    <rPh sb="11" eb="12">
      <t>ニチ</t>
    </rPh>
    <rPh sb="12" eb="14">
      <t>ヘイキン</t>
    </rPh>
    <rPh sb="29" eb="31">
      <t>テイイン</t>
    </rPh>
    <rPh sb="32" eb="33">
      <t>テ</t>
    </rPh>
    <rPh sb="35" eb="36">
      <t>ア</t>
    </rPh>
    <rPh sb="39" eb="41">
      <t>ニンズウ</t>
    </rPh>
    <rPh sb="42" eb="44">
      <t>ニュウリョク</t>
    </rPh>
    <phoneticPr fontId="2"/>
  </si>
  <si>
    <t>　教えてください。（自由記述）</t>
    <rPh sb="10" eb="14">
      <t>ジユウキジュツ</t>
    </rPh>
    <phoneticPr fontId="2"/>
  </si>
  <si>
    <t>土地：</t>
    <rPh sb="0" eb="2">
      <t>トチ</t>
    </rPh>
    <phoneticPr fontId="2"/>
  </si>
  <si>
    <t>建物：</t>
    <rPh sb="0" eb="2">
      <t>タテモノ</t>
    </rPh>
    <phoneticPr fontId="2"/>
  </si>
  <si>
    <t>採択実績：</t>
    <rPh sb="0" eb="2">
      <t>サイタク</t>
    </rPh>
    <rPh sb="2" eb="4">
      <t>ジッセキ</t>
    </rPh>
    <phoneticPr fontId="2"/>
  </si>
  <si>
    <t>直近３つの採択事業実績：</t>
    <rPh sb="0" eb="2">
      <t>チョッキン</t>
    </rPh>
    <rPh sb="5" eb="7">
      <t>サイタク</t>
    </rPh>
    <rPh sb="7" eb="9">
      <t>ジギョウ</t>
    </rPh>
    <rPh sb="9" eb="11">
      <t>ジッセキ</t>
    </rPh>
    <phoneticPr fontId="2"/>
  </si>
  <si>
    <t>①</t>
    <phoneticPr fontId="2"/>
  </si>
  <si>
    <t>②</t>
    <phoneticPr fontId="2"/>
  </si>
  <si>
    <t>③</t>
    <phoneticPr fontId="2"/>
  </si>
  <si>
    <t>(事業年度・事業名を記載)</t>
    <rPh sb="1" eb="5">
      <t>ジギョウネンド</t>
    </rPh>
    <rPh sb="6" eb="9">
      <t>ジギョウメイ</t>
    </rPh>
    <rPh sb="10" eb="12">
      <t>キサイ</t>
    </rPh>
    <phoneticPr fontId="2"/>
  </si>
  <si>
    <t>申請実績：</t>
    <rPh sb="0" eb="2">
      <t>シンセイ</t>
    </rPh>
    <rPh sb="2" eb="4">
      <t>ジッセキ</t>
    </rPh>
    <phoneticPr fontId="2"/>
  </si>
  <si>
    <t>その他：</t>
    <phoneticPr fontId="2"/>
  </si>
  <si>
    <t>その他①</t>
    <rPh sb="2" eb="3">
      <t>タ</t>
    </rPh>
    <phoneticPr fontId="2"/>
  </si>
  <si>
    <t>その他②</t>
    <rPh sb="2" eb="3">
      <t>タ</t>
    </rPh>
    <phoneticPr fontId="2"/>
  </si>
  <si>
    <t>その他③</t>
    <rPh sb="2" eb="3">
      <t>タ</t>
    </rPh>
    <phoneticPr fontId="2"/>
  </si>
  <si>
    <t>●これまで日本財団の助成事業に申請もしくは採択された実績はありますか。</t>
    <rPh sb="5" eb="7">
      <t>ニッポン</t>
    </rPh>
    <rPh sb="7" eb="9">
      <t>ザイダン</t>
    </rPh>
    <rPh sb="10" eb="12">
      <t>ジョセイ</t>
    </rPh>
    <rPh sb="12" eb="14">
      <t>ジギョウ</t>
    </rPh>
    <rPh sb="15" eb="17">
      <t>シンセイ</t>
    </rPh>
    <rPh sb="21" eb="23">
      <t>サイタク</t>
    </rPh>
    <rPh sb="26" eb="28">
      <t>ジッセキ</t>
    </rPh>
    <phoneticPr fontId="2"/>
  </si>
  <si>
    <t>■運営計画概要（プルダウンなど設定されていますので、よく確認しながら記載していってください。）</t>
    <rPh sb="15" eb="17">
      <t>セッテイ</t>
    </rPh>
    <rPh sb="28" eb="30">
      <t>カクニン</t>
    </rPh>
    <rPh sb="34" eb="36">
      <t>キサイ</t>
    </rPh>
    <phoneticPr fontId="2"/>
  </si>
  <si>
    <t>団体名：</t>
    <phoneticPr fontId="2"/>
  </si>
  <si>
    <t>担当者名：</t>
    <phoneticPr fontId="2"/>
  </si>
  <si>
    <t>年度</t>
    <rPh sb="0" eb="2">
      <t>ネンド</t>
    </rPh>
    <phoneticPr fontId="2"/>
  </si>
  <si>
    <t>金額</t>
    <rPh sb="0" eb="2">
      <t>キンガク</t>
    </rPh>
    <phoneticPr fontId="2"/>
  </si>
  <si>
    <t>2020年度</t>
    <rPh sb="4" eb="6">
      <t>ネンド</t>
    </rPh>
    <phoneticPr fontId="2"/>
  </si>
  <si>
    <t>単発</t>
    <rPh sb="0" eb="2">
      <t>タンパツ</t>
    </rPh>
    <phoneticPr fontId="2"/>
  </si>
  <si>
    <t>一年目</t>
    <rPh sb="0" eb="3">
      <t>イチネンメ</t>
    </rPh>
    <phoneticPr fontId="8"/>
  </si>
  <si>
    <t>二年目</t>
    <rPh sb="0" eb="1">
      <t>フタ</t>
    </rPh>
    <rPh sb="1" eb="2">
      <t>ネン</t>
    </rPh>
    <rPh sb="2" eb="3">
      <t>メ</t>
    </rPh>
    <phoneticPr fontId="8"/>
  </si>
  <si>
    <t>（2024年度）</t>
    <phoneticPr fontId="2"/>
  </si>
  <si>
    <t>（2025年度）</t>
    <phoneticPr fontId="2"/>
  </si>
  <si>
    <t>三年目</t>
    <rPh sb="0" eb="1">
      <t>サン</t>
    </rPh>
    <rPh sb="1" eb="2">
      <t>ネン</t>
    </rPh>
    <rPh sb="2" eb="3">
      <t>メ</t>
    </rPh>
    <phoneticPr fontId="8"/>
  </si>
  <si>
    <t>（2026年度）</t>
    <phoneticPr fontId="2"/>
  </si>
  <si>
    <t>自立開始</t>
    <rPh sb="0" eb="4">
      <t>ジリツカイシ</t>
    </rPh>
    <phoneticPr fontId="8"/>
  </si>
  <si>
    <t>（2027年度）</t>
    <phoneticPr fontId="2"/>
  </si>
  <si>
    <t>■継続計画書記入例（団体の自主事業として継続をするコミュニティモデル用）
予め記載されている内容を参考に、自団体の資金・事業計画や構想を記入ください。</t>
    <rPh sb="6" eb="8">
      <t>キニュウ</t>
    </rPh>
    <rPh sb="8" eb="9">
      <t>レイ</t>
    </rPh>
    <rPh sb="34" eb="35">
      <t>ヨウ</t>
    </rPh>
    <phoneticPr fontId="2"/>
  </si>
  <si>
    <t>事業名：</t>
    <rPh sb="0" eb="2">
      <t>ジギョウ</t>
    </rPh>
    <rPh sb="2" eb="3">
      <t>メイ</t>
    </rPh>
    <phoneticPr fontId="8"/>
  </si>
  <si>
    <t>合計</t>
    <rPh sb="0" eb="2">
      <t>ゴウケイ</t>
    </rPh>
    <phoneticPr fontId="2"/>
  </si>
  <si>
    <t>ﾏﾝｽﾘｰ</t>
    <phoneticPr fontId="2"/>
  </si>
  <si>
    <t>2021年度</t>
    <rPh sb="4" eb="6">
      <t>ネンド</t>
    </rPh>
    <phoneticPr fontId="2"/>
  </si>
  <si>
    <t>2022年度</t>
    <rPh sb="4" eb="6">
      <t>ネンド</t>
    </rPh>
    <phoneticPr fontId="2"/>
  </si>
  <si>
    <t>2023年度</t>
    <rPh sb="4" eb="6">
      <t>ネンド</t>
    </rPh>
    <phoneticPr fontId="2"/>
  </si>
  <si>
    <t>⑤寄付金収入について</t>
    <rPh sb="1" eb="4">
      <t>キフキン</t>
    </rPh>
    <rPh sb="4" eb="6">
      <t>シュウニュウ</t>
    </rPh>
    <phoneticPr fontId="8"/>
  </si>
  <si>
    <t>⑥事業収入について</t>
    <rPh sb="1" eb="3">
      <t>ジギョウ</t>
    </rPh>
    <rPh sb="3" eb="5">
      <t>シュウニュウ</t>
    </rPh>
    <phoneticPr fontId="8"/>
  </si>
  <si>
    <t>貴団体のこれまでの子ども支援実績（行政からの委託事業や助成事業を含む）が、</t>
    <phoneticPr fontId="2"/>
  </si>
  <si>
    <t>どのように「子ども第三の居場所」の運営・事業継続に生かされるか教えてください。</t>
    <phoneticPr fontId="2"/>
  </si>
  <si>
    <t>貴団体に使途の指定のない資金(自由に使用できる資金)の金額を記載してください。</t>
    <rPh sb="0" eb="3">
      <t>キダンタイ</t>
    </rPh>
    <rPh sb="4" eb="6">
      <t>シト</t>
    </rPh>
    <rPh sb="7" eb="9">
      <t>シテイ</t>
    </rPh>
    <rPh sb="12" eb="14">
      <t>シキン</t>
    </rPh>
    <rPh sb="15" eb="17">
      <t>ジユウ</t>
    </rPh>
    <rPh sb="18" eb="20">
      <t>シヨウ</t>
    </rPh>
    <rPh sb="23" eb="25">
      <t>シキン</t>
    </rPh>
    <rPh sb="27" eb="29">
      <t>キンガク</t>
    </rPh>
    <rPh sb="30" eb="32">
      <t>キサイ</t>
    </rPh>
    <phoneticPr fontId="8"/>
  </si>
  <si>
    <t>自立開始年に想定している補助金/委託費について詳しく教えてください。</t>
    <rPh sb="0" eb="2">
      <t>ジリツ</t>
    </rPh>
    <rPh sb="2" eb="4">
      <t>カイシ</t>
    </rPh>
    <rPh sb="4" eb="5">
      <t>ネン</t>
    </rPh>
    <rPh sb="6" eb="8">
      <t>ソウテイ</t>
    </rPh>
    <rPh sb="12" eb="15">
      <t>ホジョキン</t>
    </rPh>
    <rPh sb="16" eb="18">
      <t>イタク</t>
    </rPh>
    <rPh sb="18" eb="19">
      <t>ヒ</t>
    </rPh>
    <rPh sb="23" eb="24">
      <t>クワ</t>
    </rPh>
    <rPh sb="26" eb="27">
      <t>オシ</t>
    </rPh>
    <phoneticPr fontId="8"/>
  </si>
  <si>
    <t>自立開始年に想定している寄付金収入について詳しく教えてください。</t>
    <rPh sb="0" eb="2">
      <t>ジリツ</t>
    </rPh>
    <rPh sb="2" eb="4">
      <t>カイシ</t>
    </rPh>
    <rPh sb="4" eb="5">
      <t>ネン</t>
    </rPh>
    <rPh sb="6" eb="8">
      <t>ソウテイ</t>
    </rPh>
    <rPh sb="12" eb="15">
      <t>キフキン</t>
    </rPh>
    <rPh sb="15" eb="17">
      <t>シュウニュウ</t>
    </rPh>
    <rPh sb="21" eb="22">
      <t>クワ</t>
    </rPh>
    <rPh sb="24" eb="25">
      <t>オシ</t>
    </rPh>
    <phoneticPr fontId="8"/>
  </si>
  <si>
    <t>寄付種別</t>
    <rPh sb="0" eb="4">
      <t>キフシュベツ</t>
    </rPh>
    <phoneticPr fontId="2"/>
  </si>
  <si>
    <t>大口寄付</t>
    <rPh sb="0" eb="2">
      <t>オオグチ</t>
    </rPh>
    <rPh sb="2" eb="4">
      <t>キフ</t>
    </rPh>
    <phoneticPr fontId="2"/>
  </si>
  <si>
    <t>企業寄付</t>
    <rPh sb="0" eb="2">
      <t>キギョウ</t>
    </rPh>
    <rPh sb="2" eb="4">
      <t>キフ</t>
    </rPh>
    <phoneticPr fontId="2"/>
  </si>
  <si>
    <t>具体的な寄付獲得計画の説明</t>
    <rPh sb="0" eb="3">
      <t>グタイテキ</t>
    </rPh>
    <rPh sb="4" eb="8">
      <t>キフカクトク</t>
    </rPh>
    <rPh sb="8" eb="10">
      <t>ケイカク</t>
    </rPh>
    <rPh sb="11" eb="13">
      <t>セツメイ</t>
    </rPh>
    <phoneticPr fontId="2"/>
  </si>
  <si>
    <t>自立開始年に想定している事業収入計画について具体的に教えてください。</t>
    <rPh sb="0" eb="2">
      <t>ジリツ</t>
    </rPh>
    <rPh sb="2" eb="4">
      <t>カイシ</t>
    </rPh>
    <rPh sb="4" eb="5">
      <t>ネン</t>
    </rPh>
    <rPh sb="6" eb="8">
      <t>ソウテイ</t>
    </rPh>
    <rPh sb="12" eb="14">
      <t>ジギョウ</t>
    </rPh>
    <rPh sb="14" eb="16">
      <t>シュウニュウ</t>
    </rPh>
    <rPh sb="16" eb="18">
      <t>ケイカク</t>
    </rPh>
    <rPh sb="22" eb="25">
      <t>グタイテキ</t>
    </rPh>
    <rPh sb="26" eb="27">
      <t>オシ</t>
    </rPh>
    <phoneticPr fontId="8"/>
  </si>
  <si>
    <t>事業名</t>
    <rPh sb="0" eb="3">
      <t>ジギョウメイ</t>
    </rPh>
    <phoneticPr fontId="2"/>
  </si>
  <si>
    <t>収入</t>
    <rPh sb="0" eb="2">
      <t>シュウニュウ</t>
    </rPh>
    <phoneticPr fontId="2"/>
  </si>
  <si>
    <t>実現する根拠／説明</t>
    <rPh sb="0" eb="2">
      <t>ジツゲン</t>
    </rPh>
    <rPh sb="4" eb="6">
      <t>コンキョ</t>
    </rPh>
    <rPh sb="7" eb="9">
      <t>セツメイ</t>
    </rPh>
    <phoneticPr fontId="2"/>
  </si>
  <si>
    <t>補助金/委託費</t>
    <rPh sb="0" eb="3">
      <t>ホジョキン</t>
    </rPh>
    <rPh sb="4" eb="6">
      <t>イタク</t>
    </rPh>
    <rPh sb="6" eb="7">
      <t>ヒ</t>
    </rPh>
    <phoneticPr fontId="2"/>
  </si>
  <si>
    <t>2024年度通常募集　申請補助資料</t>
    <phoneticPr fontId="6"/>
  </si>
  <si>
    <t>事業名</t>
    <phoneticPr fontId="6"/>
  </si>
  <si>
    <t>常勤/非常勤</t>
    <phoneticPr fontId="6"/>
  </si>
  <si>
    <t>赤坂会</t>
    <rPh sb="0" eb="3">
      <t>アカサカカイ</t>
    </rPh>
    <phoneticPr fontId="6"/>
  </si>
  <si>
    <t>医療的ケアに対応した地域連携ハブ拠点づくり</t>
    <phoneticPr fontId="6"/>
  </si>
  <si>
    <t>理事長</t>
    <rPh sb="0" eb="3">
      <t>リジチョウ</t>
    </rPh>
    <phoneticPr fontId="6"/>
  </si>
  <si>
    <t>日本　花子</t>
    <rPh sb="0" eb="2">
      <t>ニホン</t>
    </rPh>
    <rPh sb="3" eb="5">
      <t>ハナコ</t>
    </rPh>
    <phoneticPr fontId="6"/>
  </si>
  <si>
    <t>医師（〇〇－〇〇〇〇－〇〇〇〇）</t>
    <rPh sb="0" eb="2">
      <t>イシ</t>
    </rPh>
    <phoneticPr fontId="6"/>
  </si>
  <si>
    <t>理事</t>
    <rPh sb="0" eb="2">
      <t>リジ</t>
    </rPh>
    <phoneticPr fontId="6"/>
  </si>
  <si>
    <t>海洋　太郎</t>
    <rPh sb="0" eb="2">
      <t>カイヨウ</t>
    </rPh>
    <rPh sb="3" eb="5">
      <t>タロウ</t>
    </rPh>
    <phoneticPr fontId="6"/>
  </si>
  <si>
    <t>学校教員（△△－△△△△－△△△△）</t>
    <rPh sb="0" eb="2">
      <t>ガッコウ</t>
    </rPh>
    <rPh sb="2" eb="4">
      <t>キョウイン</t>
    </rPh>
    <phoneticPr fontId="6"/>
  </si>
  <si>
    <t>監事</t>
    <rPh sb="0" eb="2">
      <t>カンジ</t>
    </rPh>
    <phoneticPr fontId="6"/>
  </si>
  <si>
    <t>公益　次郎</t>
    <rPh sb="0" eb="2">
      <t>コウエキ</t>
    </rPh>
    <rPh sb="3" eb="5">
      <t>ジロウ</t>
    </rPh>
    <phoneticPr fontId="6"/>
  </si>
  <si>
    <t>会社員（××－××××－××××）</t>
    <rPh sb="0" eb="3">
      <t>カイシャイン</t>
    </rPh>
    <phoneticPr fontId="6"/>
  </si>
  <si>
    <t>←自動計算 （1万円未満は切り捨て）</t>
    <rPh sb="15" eb="16">
      <t>ス</t>
    </rPh>
    <phoneticPr fontId="6"/>
  </si>
  <si>
    <t>金額セルフチェック欄</t>
    <rPh sb="0" eb="2">
      <t>キンガク</t>
    </rPh>
    <phoneticPr fontId="6"/>
  </si>
  <si>
    <t>必須項目は全て入力されていますか</t>
    <rPh sb="0" eb="2">
      <t>ヒッス</t>
    </rPh>
    <rPh sb="2" eb="4">
      <t>コウモク</t>
    </rPh>
    <rPh sb="5" eb="6">
      <t>スベ</t>
    </rPh>
    <rPh sb="7" eb="9">
      <t>ニュウリョク</t>
    </rPh>
    <phoneticPr fontId="6"/>
  </si>
  <si>
    <t>事業内容を入力した行は全て表示されていますか</t>
    <rPh sb="0" eb="2">
      <t>ジギョウ</t>
    </rPh>
    <rPh sb="2" eb="4">
      <t>ナイヨウ</t>
    </rPh>
    <rPh sb="5" eb="7">
      <t>ニュウリョク</t>
    </rPh>
    <rPh sb="9" eb="10">
      <t>ギョウ</t>
    </rPh>
    <rPh sb="11" eb="12">
      <t>スベ</t>
    </rPh>
    <rPh sb="13" eb="15">
      <t>ヒョウジ</t>
    </rPh>
    <phoneticPr fontId="6"/>
  </si>
  <si>
    <t>←原則80%以内で入力してください</t>
  </si>
  <si>
    <t>事業内容を入力しない行は全て非表示にされていますか</t>
    <rPh sb="0" eb="2">
      <t>ジギョウ</t>
    </rPh>
    <rPh sb="2" eb="4">
      <t>ナイヨウ</t>
    </rPh>
    <rPh sb="5" eb="7">
      <t>ニュウリョク</t>
    </rPh>
    <rPh sb="10" eb="11">
      <t>ギョウ</t>
    </rPh>
    <rPh sb="12" eb="13">
      <t>スベ</t>
    </rPh>
    <rPh sb="14" eb="17">
      <t>ヒヒョウジ</t>
    </rPh>
    <phoneticPr fontId="6"/>
  </si>
  <si>
    <t>金額を入力した行は全て表示されていますか</t>
    <rPh sb="3" eb="5">
      <t>ニュウリョク</t>
    </rPh>
    <rPh sb="7" eb="8">
      <t>ギョウ</t>
    </rPh>
    <rPh sb="9" eb="10">
      <t>スベ</t>
    </rPh>
    <rPh sb="11" eb="13">
      <t>ヒョウジ</t>
    </rPh>
    <phoneticPr fontId="6"/>
  </si>
  <si>
    <t>金額を入力しない行は全て非表示にされていますか</t>
    <rPh sb="3" eb="5">
      <t>ニュウリョク</t>
    </rPh>
    <rPh sb="8" eb="9">
      <t>ギョウ</t>
    </rPh>
    <rPh sb="10" eb="11">
      <t>スベ</t>
    </rPh>
    <rPh sb="12" eb="15">
      <t>ヒヒョウジ</t>
    </rPh>
    <phoneticPr fontId="6"/>
  </si>
  <si>
    <t>入力漏れ判定</t>
    <rPh sb="0" eb="3">
      <t>ニュウリョクモ</t>
    </rPh>
    <rPh sb="4" eb="6">
      <t>ハンテイ</t>
    </rPh>
    <phoneticPr fontId="6"/>
  </si>
  <si>
    <t>表示/非表示判定用</t>
    <rPh sb="0" eb="2">
      <t>ヒョウジ</t>
    </rPh>
    <rPh sb="3" eb="6">
      <t>ヒヒョウジ</t>
    </rPh>
    <rPh sb="6" eb="9">
      <t>ハンテイヨウ</t>
    </rPh>
    <phoneticPr fontId="6"/>
  </si>
  <si>
    <t>表示判定</t>
    <rPh sb="0" eb="2">
      <t>ヒョウジ</t>
    </rPh>
    <rPh sb="2" eb="4">
      <t>ハンテイ</t>
    </rPh>
    <phoneticPr fontId="6"/>
  </si>
  <si>
    <t>非表示判定</t>
    <rPh sb="0" eb="3">
      <t>ヒヒョウジ</t>
    </rPh>
    <rPh sb="3" eb="5">
      <t>ハンテイ</t>
    </rPh>
    <phoneticPr fontId="6"/>
  </si>
  <si>
    <t>事業費総額は全て一致していますか</t>
    <rPh sb="0" eb="2">
      <t>ジギョウ</t>
    </rPh>
    <rPh sb="2" eb="3">
      <t>ヒ</t>
    </rPh>
    <rPh sb="3" eb="5">
      <t>ソウガク</t>
    </rPh>
    <rPh sb="6" eb="7">
      <t>スベ</t>
    </rPh>
    <rPh sb="8" eb="10">
      <t>イッチ</t>
    </rPh>
    <phoneticPr fontId="6"/>
  </si>
  <si>
    <t>-</t>
    <phoneticPr fontId="6"/>
  </si>
  <si>
    <t>非表示判定用</t>
    <rPh sb="0" eb="3">
      <t>ヒヒョウジ</t>
    </rPh>
    <rPh sb="3" eb="6">
      <t>ハンテイヨウ</t>
    </rPh>
    <phoneticPr fontId="6"/>
  </si>
  <si>
    <t>申請事業費総額（1万円未満は切り捨て）</t>
    <rPh sb="16" eb="17">
      <t>ス</t>
    </rPh>
    <phoneticPr fontId="6"/>
  </si>
  <si>
    <t>多職種による事例検討会</t>
  </si>
  <si>
    <t>地域交流イベントの実施</t>
  </si>
  <si>
    <t>家族向け小冊子の作成配布</t>
  </si>
  <si>
    <t>1・3共通</t>
  </si>
  <si>
    <t>1～3共通</t>
  </si>
  <si>
    <t>全事業共通</t>
  </si>
  <si>
    <t>臨時雇用費</t>
    <rPh sb="0" eb="2">
      <t>リンジ</t>
    </rPh>
    <rPh sb="2" eb="4">
      <t>コヨウ</t>
    </rPh>
    <rPh sb="4" eb="5">
      <t>ヒ</t>
    </rPh>
    <phoneticPr fontId="6"/>
  </si>
  <si>
    <t>臨時アルバイト</t>
    <rPh sb="0" eb="2">
      <t>リンジ</t>
    </rPh>
    <phoneticPr fontId="6"/>
  </si>
  <si>
    <t>人</t>
    <rPh sb="0" eb="1">
      <t>ヒト</t>
    </rPh>
    <phoneticPr fontId="6"/>
  </si>
  <si>
    <t>時間</t>
    <rPh sb="0" eb="2">
      <t>ジカン</t>
    </rPh>
    <phoneticPr fontId="6"/>
  </si>
  <si>
    <t>諸謝金費</t>
    <rPh sb="0" eb="3">
      <t>ショシャキン</t>
    </rPh>
    <rPh sb="3" eb="4">
      <t>ヒ</t>
    </rPh>
    <phoneticPr fontId="6"/>
  </si>
  <si>
    <t>事例検討委員会謝金</t>
    <phoneticPr fontId="6"/>
  </si>
  <si>
    <t>回</t>
    <rPh sb="0" eb="1">
      <t>カイ</t>
    </rPh>
    <phoneticPr fontId="6"/>
  </si>
  <si>
    <t>発表団体謝金</t>
    <phoneticPr fontId="6"/>
  </si>
  <si>
    <t>小冊子監修者謝金</t>
    <phoneticPr fontId="6"/>
  </si>
  <si>
    <t>旅費交通費</t>
    <rPh sb="0" eb="5">
      <t>リョヒコウツウヒ</t>
    </rPh>
    <phoneticPr fontId="6"/>
  </si>
  <si>
    <t>発表団体交通費</t>
  </si>
  <si>
    <t>ボランティア交通費補助</t>
  </si>
  <si>
    <t>事務局交通費</t>
  </si>
  <si>
    <t>印刷製本費</t>
    <rPh sb="0" eb="2">
      <t>インサツ</t>
    </rPh>
    <rPh sb="2" eb="4">
      <t>セイホン</t>
    </rPh>
    <rPh sb="4" eb="5">
      <t>ヒ</t>
    </rPh>
    <phoneticPr fontId="6"/>
  </si>
  <si>
    <t>資料印刷費</t>
  </si>
  <si>
    <t>部</t>
    <rPh sb="0" eb="1">
      <t>ブ</t>
    </rPh>
    <phoneticPr fontId="6"/>
  </si>
  <si>
    <t>ポスター印刷費</t>
  </si>
  <si>
    <t>枚</t>
    <rPh sb="0" eb="1">
      <t>マイ</t>
    </rPh>
    <phoneticPr fontId="6"/>
  </si>
  <si>
    <t>チラシ印刷費</t>
  </si>
  <si>
    <t>小冊子印刷費</t>
  </si>
  <si>
    <t>委託費</t>
    <rPh sb="0" eb="3">
      <t>イタクヒ</t>
    </rPh>
    <phoneticPr fontId="6"/>
  </si>
  <si>
    <t>ポスター、チラシデザイン委託費</t>
  </si>
  <si>
    <t>小冊子デザイン委託費</t>
  </si>
  <si>
    <t>件</t>
    <rPh sb="0" eb="1">
      <t>ケン</t>
    </rPh>
    <phoneticPr fontId="6"/>
  </si>
  <si>
    <t>会議費</t>
    <rPh sb="0" eb="3">
      <t>カイギヒ</t>
    </rPh>
    <phoneticPr fontId="6"/>
  </si>
  <si>
    <t>委員会会場費</t>
  </si>
  <si>
    <t>日</t>
    <rPh sb="0" eb="1">
      <t>ニチ</t>
    </rPh>
    <phoneticPr fontId="6"/>
  </si>
  <si>
    <t>イベント会場費</t>
  </si>
  <si>
    <t>事務用品</t>
  </si>
  <si>
    <t>名札ケース等</t>
  </si>
  <si>
    <t>個</t>
    <rPh sb="0" eb="1">
      <t>コ</t>
    </rPh>
    <phoneticPr fontId="6"/>
  </si>
  <si>
    <t>広告宣伝費</t>
  </si>
  <si>
    <t>ウェブサイト更新料</t>
    <rPh sb="6" eb="9">
      <t>コウシンリョウ</t>
    </rPh>
    <phoneticPr fontId="6"/>
  </si>
  <si>
    <t>通信運搬費</t>
    <rPh sb="0" eb="2">
      <t>ツウシン</t>
    </rPh>
    <rPh sb="2" eb="5">
      <t>ウンパンヒ</t>
    </rPh>
    <phoneticPr fontId="6"/>
  </si>
  <si>
    <t>資料郵送費</t>
    <rPh sb="0" eb="2">
      <t>シリョウ</t>
    </rPh>
    <rPh sb="2" eb="5">
      <t>ユウソウヒ</t>
    </rPh>
    <phoneticPr fontId="6"/>
  </si>
  <si>
    <t>人</t>
    <rPh sb="0" eb="1">
      <t>ニン</t>
    </rPh>
    <phoneticPr fontId="6"/>
  </si>
  <si>
    <t>雑費</t>
    <rPh sb="0" eb="2">
      <t>ザッピ</t>
    </rPh>
    <phoneticPr fontId="6"/>
  </si>
  <si>
    <t>振込手数料</t>
    <rPh sb="0" eb="2">
      <t>フリコミ</t>
    </rPh>
    <rPh sb="2" eb="5">
      <t>テスウリョウ</t>
    </rPh>
    <phoneticPr fontId="6"/>
  </si>
  <si>
    <t>間接経費</t>
    <rPh sb="0" eb="4">
      <t>カンセツケイヒ</t>
    </rPh>
    <phoneticPr fontId="6"/>
  </si>
  <si>
    <t>事務局給与費（1人）</t>
    <rPh sb="0" eb="3">
      <t>ジムキョク</t>
    </rPh>
    <rPh sb="3" eb="6">
      <t>キュウヨヒ</t>
    </rPh>
    <rPh sb="8" eb="9">
      <t>ヒト</t>
    </rPh>
    <phoneticPr fontId="6"/>
  </si>
  <si>
    <t>ヵ月</t>
    <rPh sb="1" eb="2">
      <t>ゲツ</t>
    </rPh>
    <phoneticPr fontId="6"/>
  </si>
  <si>
    <t>按分</t>
    <rPh sb="0" eb="2">
      <t>アンブン</t>
    </rPh>
    <phoneticPr fontId="6"/>
  </si>
  <si>
    <t>本事業の事業費総額（●万円）は当法人の年間総事業費（●万円）の1割</t>
    <phoneticPr fontId="6"/>
  </si>
  <si>
    <t>担当者給与費（1人）</t>
  </si>
  <si>
    <t>プロジェクト2の担当者の業務量のうち、本事業は半分</t>
  </si>
  <si>
    <t xml:space="preserve">申請準備ワークシート
</t>
  </si>
  <si>
    <t>文字数制限（スペース含む）</t>
  </si>
  <si>
    <t>③事業内容：700文字</t>
  </si>
  <si>
    <t>←自動的にカウントされます</t>
  </si>
  <si>
    <t>④事業目標：700文字</t>
  </si>
  <si>
    <t>日本の周産期・新生児医療体制の進歩によって救える命が増えると同時に、医療的ケアを日常的に必要とする子どもが増えている。
現在の日本の医療政策では、急性期が過ぎて症状が安定した患者は在宅療養生活に移るケースが多い。
難病児が退院して自宅に戻った場合、人工呼吸器や胃ろうなど、生命の維持には医療器具が欠かせない場合も多く、在宅での医療ケアは主に家族が担うことになる。
難病児とその家族は、治療や介護のために地域で孤立しがちになる。仕事との両立に困難をきたす場合もある。</t>
    <phoneticPr fontId="6"/>
  </si>
  <si>
    <t xml:space="preserve">＜中長期　※3年後＞
多職種の連携および事例共有が進むことにより、東京都港区において難病児のいる家庭の半数以上が地域で孤立しない状態となる（家と病院以外に居場所が確保されている）。
＜最終目的＞
難病の子どもが退院し自宅生活を始める時や、成長に伴いライフステージが変化する時、病気と闘う時等を含め、いつでも地域の連携先とともに切れ目ない相談体制や生活支援サービスが提供され、難病児やその家族が孤立せず安心して暮らせる地域となる。
</t>
    <phoneticPr fontId="6"/>
  </si>
  <si>
    <t xml:space="preserve">＜原因＞
・地域で難病児の一時預かり等受け入れ先がない。
・家族が治療や介護で忙しく、病院以外の地域との接点がない。
・難病児についての相談窓口やイベント情報があっても、当事者家族に情報が行き届いていない。
＜解決策＞
・家と病院以外で難病児が日中の時間を過ごせるよう、多職種の連携を強化する。
・難病児とその家族と地域住民との交流の接点を作る。
・地域の相談窓口やイベント情報を、情報を必要とする当事者家族に適切な形で届ける。
</t>
    <phoneticPr fontId="6"/>
  </si>
  <si>
    <t xml:space="preserve">1．多職種による事例検討会
（1）時期：2024年5月～2025年2月（計5回）
（2）場所：東京都港区
（3）参加者：200名（医療従事者、教育関係）
（4）内容：事例報告・検討、意見交換
2.　地域交流イベントの実施
（1）時期：2024年7月 
（2）場所：東京都港区赤坂
（3）参加者：200名（医療的ケア児、家族、ボランティア、一般参加者等）
（4）内容：関係団体の活動発表、地域企業の協賛によるワークショップ等
3. 家族向け小冊子の作成配布
（1）内容：体験談、相談窓口およびイベント情報
（2）配布先：小児科病棟、交流サロン等
（3）部数：500部
</t>
    <phoneticPr fontId="6"/>
  </si>
  <si>
    <t xml:space="preserve">1．多職種による事例検討会
・参加者同士による連携事例数の増加　検討会開始前と比較し30％増（参加者ヒアリングにて調査）
２.　地域交流イベントの実施
・参加者のうち新規参加家族数　10家族以上
・一般参加者　参加者全体の30％以上
・参加者の満足度　80％以上（参加者アンケートにて調査）
３. 家族向け小冊子の作成配布
・配布協力先：20ヶ所
・冊子による相談件数、イベント来場件数 50件以上
</t>
    <phoneticPr fontId="6"/>
  </si>
  <si>
    <t>←自動的にカウントされます</t>
    <phoneticPr fontId="6"/>
  </si>
  <si>
    <t>行政移管開始年に想定している補助金/委託費について詳しく教えてください。</t>
    <rPh sb="0" eb="2">
      <t>ギョウセイ</t>
    </rPh>
    <rPh sb="2" eb="4">
      <t>イカン</t>
    </rPh>
    <rPh sb="4" eb="6">
      <t>カイシ</t>
    </rPh>
    <rPh sb="6" eb="7">
      <t>ネン</t>
    </rPh>
    <rPh sb="8" eb="10">
      <t>ソウテイ</t>
    </rPh>
    <rPh sb="14" eb="17">
      <t>ホジョキン</t>
    </rPh>
    <rPh sb="18" eb="20">
      <t>イタク</t>
    </rPh>
    <rPh sb="20" eb="21">
      <t>ヒ</t>
    </rPh>
    <rPh sb="25" eb="26">
      <t>クワ</t>
    </rPh>
    <rPh sb="28" eb="29">
      <t>オシ</t>
    </rPh>
    <phoneticPr fontId="8"/>
  </si>
  <si>
    <t>行政移管開始年に想定している寄付金収入について詳しく教えてください。</t>
    <rPh sb="0" eb="2">
      <t>ギョウセイ</t>
    </rPh>
    <rPh sb="2" eb="4">
      <t>イカン</t>
    </rPh>
    <rPh sb="4" eb="6">
      <t>カイシ</t>
    </rPh>
    <rPh sb="6" eb="7">
      <t>ネン</t>
    </rPh>
    <rPh sb="8" eb="10">
      <t>ソウテイ</t>
    </rPh>
    <rPh sb="14" eb="17">
      <t>キフキン</t>
    </rPh>
    <rPh sb="17" eb="19">
      <t>シュウニュウ</t>
    </rPh>
    <rPh sb="23" eb="24">
      <t>クワ</t>
    </rPh>
    <rPh sb="26" eb="27">
      <t>オシ</t>
    </rPh>
    <phoneticPr fontId="8"/>
  </si>
  <si>
    <t>事業を行うことによる収入予定があれば教えてください。</t>
    <rPh sb="0" eb="2">
      <t>ジギョウ</t>
    </rPh>
    <rPh sb="3" eb="4">
      <t>オコナ</t>
    </rPh>
    <rPh sb="10" eb="12">
      <t>シュウニュウ</t>
    </rPh>
    <rPh sb="12" eb="14">
      <t>ヨテイ</t>
    </rPh>
    <rPh sb="18" eb="19">
      <t>オシ</t>
    </rPh>
    <phoneticPr fontId="2"/>
  </si>
  <si>
    <t>1. 役員名簿</t>
    <rPh sb="3" eb="7">
      <t>ヤクインメイボ</t>
    </rPh>
    <phoneticPr fontId="2"/>
  </si>
  <si>
    <t>必須</t>
    <rPh sb="0" eb="2">
      <t>ヒッス</t>
    </rPh>
    <phoneticPr fontId="2"/>
  </si>
  <si>
    <t>2. 収支予算書</t>
    <rPh sb="3" eb="8">
      <t>シュウシヨサンショ</t>
    </rPh>
    <phoneticPr fontId="2"/>
  </si>
  <si>
    <t>3. 事業スケジュール</t>
    <rPh sb="3" eb="5">
      <t>ジギョウ</t>
    </rPh>
    <phoneticPr fontId="2"/>
  </si>
  <si>
    <t>4. Googleフォーム下書きシート</t>
    <rPh sb="13" eb="15">
      <t>シタガ</t>
    </rPh>
    <phoneticPr fontId="2"/>
  </si>
  <si>
    <t>5. 申請準備ワークシート</t>
    <rPh sb="3" eb="7">
      <t>シンセイジュンビ</t>
    </rPh>
    <phoneticPr fontId="2"/>
  </si>
  <si>
    <t>6. 申請時チェックリスト</t>
    <rPh sb="3" eb="6">
      <t>シンセイジ</t>
    </rPh>
    <phoneticPr fontId="2"/>
  </si>
  <si>
    <t>7. 継続計画書（様式A）</t>
    <rPh sb="3" eb="5">
      <t>ケイゾク</t>
    </rPh>
    <rPh sb="5" eb="8">
      <t>ケイカクショ</t>
    </rPh>
    <rPh sb="9" eb="11">
      <t>ヨウシキ</t>
    </rPh>
    <phoneticPr fontId="2"/>
  </si>
  <si>
    <t>8. 継続計画書（様式B）</t>
    <rPh sb="3" eb="8">
      <t>ケイゾクケイカクショ</t>
    </rPh>
    <rPh sb="9" eb="11">
      <t>ヨウシキ</t>
    </rPh>
    <phoneticPr fontId="2"/>
  </si>
  <si>
    <t>9. 運営計画概要</t>
    <rPh sb="3" eb="7">
      <t>ウンエイケイカク</t>
    </rPh>
    <rPh sb="7" eb="9">
      <t>ガイヨウ</t>
    </rPh>
    <phoneticPr fontId="2"/>
  </si>
  <si>
    <t>　　1.1 入力例</t>
    <rPh sb="6" eb="9">
      <t>ニュウリョクレイ</t>
    </rPh>
    <phoneticPr fontId="2"/>
  </si>
  <si>
    <t>　　3.1入力例</t>
    <rPh sb="5" eb="8">
      <t>ニュウリョクレイ</t>
    </rPh>
    <phoneticPr fontId="2"/>
  </si>
  <si>
    <t>任意</t>
    <rPh sb="0" eb="2">
      <t>ニンイ</t>
    </rPh>
    <phoneticPr fontId="2"/>
  </si>
  <si>
    <t>提出区分</t>
    <rPh sb="0" eb="2">
      <t>テイシュツ</t>
    </rPh>
    <rPh sb="2" eb="4">
      <t>クブン</t>
    </rPh>
    <phoneticPr fontId="2"/>
  </si>
  <si>
    <t>シート名</t>
    <rPh sb="3" eb="4">
      <t>メイ</t>
    </rPh>
    <phoneticPr fontId="2"/>
  </si>
  <si>
    <t>備考／補足</t>
    <rPh sb="0" eb="2">
      <t>ビコウ</t>
    </rPh>
    <rPh sb="3" eb="5">
      <t>ホソク</t>
    </rPh>
    <phoneticPr fontId="2"/>
  </si>
  <si>
    <t>いずれか必須</t>
    <rPh sb="4" eb="6">
      <t>ヒッス</t>
    </rPh>
    <phoneticPr fontId="2"/>
  </si>
  <si>
    <t>　　　</t>
    <phoneticPr fontId="2"/>
  </si>
  <si>
    <t>2024年4月以降のスケジュールを大まかに記載してください。</t>
    <rPh sb="4" eb="5">
      <t>ネン</t>
    </rPh>
    <rPh sb="6" eb="9">
      <t>ガツイコウ</t>
    </rPh>
    <rPh sb="17" eb="18">
      <t>オオ</t>
    </rPh>
    <rPh sb="21" eb="23">
      <t>キサイ</t>
    </rPh>
    <phoneticPr fontId="2"/>
  </si>
  <si>
    <t>団体機構図ならびに登記簿を確認の上、漏れなく記入してください。</t>
    <rPh sb="0" eb="2">
      <t>ダンタイ</t>
    </rPh>
    <rPh sb="2" eb="5">
      <t>キコウズ</t>
    </rPh>
    <rPh sb="9" eb="12">
      <t>トウキボ</t>
    </rPh>
    <rPh sb="13" eb="15">
      <t>カクニン</t>
    </rPh>
    <rPh sb="16" eb="17">
      <t>ウエ</t>
    </rPh>
    <rPh sb="18" eb="19">
      <t>モ</t>
    </rPh>
    <rPh sb="22" eb="24">
      <t>キニュウ</t>
    </rPh>
    <phoneticPr fontId="2"/>
  </si>
  <si>
    <t>　　5.1入力例</t>
    <phoneticPr fontId="2"/>
  </si>
  <si>
    <t>事業を実施する物件の所有者は団体関係者（団体の代表や職員、その親族等）の
個人所有物件ではない。</t>
    <rPh sb="0" eb="2">
      <t>ジギョウ</t>
    </rPh>
    <rPh sb="3" eb="5">
      <t>ジッシ</t>
    </rPh>
    <rPh sb="33" eb="34">
      <t>トウ</t>
    </rPh>
    <phoneticPr fontId="2"/>
  </si>
  <si>
    <t>助成期間終了後も事業を継続する計画があり、そのための体制が確保できている。</t>
    <rPh sb="0" eb="7">
      <t>ジョセイキカンシュウリョウゴ</t>
    </rPh>
    <rPh sb="8" eb="10">
      <t>ジギョウ</t>
    </rPh>
    <rPh sb="11" eb="13">
      <t>ケイゾク</t>
    </rPh>
    <rPh sb="15" eb="17">
      <t>ケイカク</t>
    </rPh>
    <rPh sb="26" eb="28">
      <t>タイセイ</t>
    </rPh>
    <rPh sb="29" eb="31">
      <t>カクホ</t>
    </rPh>
    <phoneticPr fontId="2"/>
  </si>
  <si>
    <t>例：2023年11月4日</t>
    <rPh sb="0" eb="1">
      <t>レイ</t>
    </rPh>
    <rPh sb="6" eb="7">
      <t>ネン</t>
    </rPh>
    <rPh sb="9" eb="10">
      <t>ガツ</t>
    </rPh>
    <rPh sb="11" eb="12">
      <t>ニチ</t>
    </rPh>
    <phoneticPr fontId="2"/>
  </si>
  <si>
    <t>自治体協力届出（A様式又はB様式。申請モデルに応じて選択。）を自治体から得ている。
※未取得の場合は、取得予定日を備考欄に記入ください。自治体協力届出の取得を
　確認ののち審査を進めますので、2023年11月上旬の追加資料提出時までに
　取得いただきますようお願いいたします。</t>
    <rPh sb="9" eb="11">
      <t>ヨウシキ</t>
    </rPh>
    <rPh sb="11" eb="12">
      <t>マタ</t>
    </rPh>
    <rPh sb="14" eb="16">
      <t>ヨウシキ</t>
    </rPh>
    <rPh sb="17" eb="19">
      <t>シンセイ</t>
    </rPh>
    <rPh sb="23" eb="24">
      <t>オウ</t>
    </rPh>
    <rPh sb="26" eb="28">
      <t>センタク</t>
    </rPh>
    <rPh sb="51" eb="53">
      <t>シュトク</t>
    </rPh>
    <rPh sb="53" eb="55">
      <t>ヨテイ</t>
    </rPh>
    <rPh sb="55" eb="56">
      <t>ビ</t>
    </rPh>
    <rPh sb="57" eb="59">
      <t>ビコウ</t>
    </rPh>
    <rPh sb="59" eb="60">
      <t>ラン</t>
    </rPh>
    <rPh sb="61" eb="63">
      <t>キニュウ</t>
    </rPh>
    <rPh sb="68" eb="71">
      <t>ジチタイ</t>
    </rPh>
    <rPh sb="71" eb="73">
      <t>キョウリョク</t>
    </rPh>
    <rPh sb="73" eb="75">
      <t>トドケデ</t>
    </rPh>
    <rPh sb="76" eb="78">
      <t>シュトク</t>
    </rPh>
    <rPh sb="81" eb="83">
      <t>カクニン</t>
    </rPh>
    <rPh sb="86" eb="88">
      <t>シンサ</t>
    </rPh>
    <rPh sb="89" eb="90">
      <t>スス</t>
    </rPh>
    <rPh sb="100" eb="101">
      <t>ネン</t>
    </rPh>
    <rPh sb="103" eb="104">
      <t>ガツ</t>
    </rPh>
    <rPh sb="104" eb="106">
      <t>ジョウジュン</t>
    </rPh>
    <rPh sb="107" eb="109">
      <t>ツイカ</t>
    </rPh>
    <rPh sb="109" eb="111">
      <t>シリョウ</t>
    </rPh>
    <rPh sb="111" eb="114">
      <t>テイシュツジ</t>
    </rPh>
    <rPh sb="119" eb="121">
      <t>シュトク</t>
    </rPh>
    <rPh sb="130" eb="131">
      <t>ネガ</t>
    </rPh>
    <phoneticPr fontId="2"/>
  </si>
  <si>
    <t>法人の種類が一般社団法人、一般財団法人、特定非営利活動法人、
認定特定非営利活動法人、公益財団法人、その他公益性のある団体である
（株式会社、合同会社、自治体、任意団体は助成対象外です。例外はありません。）</t>
    <phoneticPr fontId="2"/>
  </si>
  <si>
    <t>申請に必要な、予算書、継続計画書、運営計画概要、申請時チェックリストの
全ての書類を漏れなく記入した。</t>
    <rPh sb="0" eb="2">
      <t>シンセイ</t>
    </rPh>
    <rPh sb="3" eb="5">
      <t>ヒツヨウ</t>
    </rPh>
    <rPh sb="7" eb="10">
      <t>ヨサンショ</t>
    </rPh>
    <rPh sb="11" eb="16">
      <t>ケイゾクケイカクショ</t>
    </rPh>
    <rPh sb="17" eb="23">
      <t>ウンエイケイカクガイヨウ</t>
    </rPh>
    <rPh sb="24" eb="27">
      <t>シンセイジ</t>
    </rPh>
    <rPh sb="36" eb="37">
      <t>スベ</t>
    </rPh>
    <rPh sb="39" eb="41">
      <t>ショルイ</t>
    </rPh>
    <rPh sb="42" eb="43">
      <t>モ</t>
    </rPh>
    <rPh sb="46" eb="48">
      <t>キニュウ</t>
    </rPh>
    <phoneticPr fontId="2"/>
  </si>
  <si>
    <t>拠点の運営に携わる職員の人材要件は満たしている。</t>
    <rPh sb="0" eb="2">
      <t>キョテン</t>
    </rPh>
    <rPh sb="3" eb="5">
      <t>ウンエイ</t>
    </rPh>
    <rPh sb="6" eb="7">
      <t>タズサ</t>
    </rPh>
    <rPh sb="9" eb="11">
      <t>ショクイン</t>
    </rPh>
    <rPh sb="12" eb="16">
      <t>ジンザイヨウケン</t>
    </rPh>
    <rPh sb="17" eb="18">
      <t>ミ</t>
    </rPh>
    <phoneticPr fontId="2"/>
  </si>
  <si>
    <t>東京都港区における「子ども第三の居場所」包括ケアモデルの運営（1年目）</t>
    <phoneticPr fontId="6"/>
  </si>
  <si>
    <t>車両事業</t>
    <rPh sb="0" eb="2">
      <t>シャリョウ</t>
    </rPh>
    <rPh sb="2" eb="4">
      <t>ジギョウ</t>
    </rPh>
    <phoneticPr fontId="2"/>
  </si>
  <si>
    <t>諸謝金費</t>
    <phoneticPr fontId="2"/>
  </si>
  <si>
    <t>印刷製本費</t>
    <rPh sb="0" eb="5">
      <t>インサツセイホンヒ</t>
    </rPh>
    <phoneticPr fontId="2"/>
  </si>
  <si>
    <t>備品費</t>
    <rPh sb="0" eb="3">
      <t>ビヒンヒ</t>
    </rPh>
    <phoneticPr fontId="2"/>
  </si>
  <si>
    <t>車両費</t>
    <rPh sb="0" eb="2">
      <t>シャリョウ</t>
    </rPh>
    <rPh sb="2" eb="3">
      <t>ヒ</t>
    </rPh>
    <phoneticPr fontId="2"/>
  </si>
  <si>
    <t>日産セレナ</t>
    <rPh sb="0" eb="2">
      <t>ニッサン</t>
    </rPh>
    <phoneticPr fontId="2"/>
  </si>
  <si>
    <t>　　2.2 入力例（開設事業＆車両事業＆運営事業・包括ケア）</t>
    <rPh sb="6" eb="9">
      <t>ニュウリョクレイ</t>
    </rPh>
    <rPh sb="10" eb="14">
      <t>カイセツジギョウ</t>
    </rPh>
    <rPh sb="15" eb="17">
      <t>シャリョウ</t>
    </rPh>
    <rPh sb="17" eb="19">
      <t>ジギョウ</t>
    </rPh>
    <rPh sb="20" eb="24">
      <t>ウンエイジギョウ</t>
    </rPh>
    <rPh sb="25" eb="27">
      <t>ホウカツ</t>
    </rPh>
    <phoneticPr fontId="2"/>
  </si>
  <si>
    <t>入力方法と入力例をよく確認して記入してください。</t>
    <rPh sb="0" eb="4">
      <t>ニュウリョクホウホウ</t>
    </rPh>
    <rPh sb="5" eb="7">
      <t>ニュウリョク</t>
    </rPh>
    <rPh sb="7" eb="8">
      <t>レイ</t>
    </rPh>
    <rPh sb="11" eb="13">
      <t>カクニン</t>
    </rPh>
    <rPh sb="15" eb="17">
      <t>キニュウ</t>
    </rPh>
    <phoneticPr fontId="2"/>
  </si>
  <si>
    <t>300円（1食）×22日</t>
    <rPh sb="3" eb="4">
      <t>エン</t>
    </rPh>
    <rPh sb="6" eb="7">
      <t>ショク</t>
    </rPh>
    <rPh sb="11" eb="12">
      <t>ニチ</t>
    </rPh>
    <phoneticPr fontId="2"/>
  </si>
  <si>
    <t>包括ケアモデル運営事業（週5日運営）</t>
    <rPh sb="0" eb="2">
      <t>ホウカツ</t>
    </rPh>
    <rPh sb="7" eb="11">
      <t>ウンエイジギョウ</t>
    </rPh>
    <rPh sb="12" eb="13">
      <t>シュウ</t>
    </rPh>
    <rPh sb="14" eb="15">
      <t>ニチ</t>
    </rPh>
    <rPh sb="15" eb="17">
      <t>ウンエイホウカツウンエイジギョウ</t>
    </rPh>
    <phoneticPr fontId="2"/>
  </si>
  <si>
    <t>申請されるモデル種別に応じていずれかを必ず提出してください。
　◆包括ケアモデル　　＝様式A
　◆コミュニティモデル＝様式B</t>
    <rPh sb="0" eb="2">
      <t>シンセイ</t>
    </rPh>
    <rPh sb="8" eb="10">
      <t>シュベツ</t>
    </rPh>
    <rPh sb="11" eb="12">
      <t>オウ</t>
    </rPh>
    <rPh sb="19" eb="20">
      <t>カナラ</t>
    </rPh>
    <rPh sb="21" eb="23">
      <t>テイシュツ</t>
    </rPh>
    <rPh sb="33" eb="35">
      <t>ホウカツ</t>
    </rPh>
    <rPh sb="43" eb="45">
      <t>ヨウシキ</t>
    </rPh>
    <rPh sb="59" eb="61">
      <t>ヨウシキ</t>
    </rPh>
    <phoneticPr fontId="2"/>
  </si>
  <si>
    <t>建築業者声かけ／入札準備</t>
    <rPh sb="0" eb="4">
      <t>ケンチクギョウシャ</t>
    </rPh>
    <rPh sb="4" eb="5">
      <t>コエ</t>
    </rPh>
    <rPh sb="8" eb="10">
      <t>ニュウサツ</t>
    </rPh>
    <rPh sb="10" eb="12">
      <t>ジュンビ</t>
    </rPh>
    <phoneticPr fontId="2"/>
  </si>
  <si>
    <t>車両見積もり聴取</t>
    <rPh sb="0" eb="4">
      <t>シャリョウミツ</t>
    </rPh>
    <rPh sb="6" eb="8">
      <t>チョウシュ</t>
    </rPh>
    <phoneticPr fontId="2"/>
  </si>
  <si>
    <t>自治体と関係各所との事業運営に関するミーティング</t>
    <rPh sb="0" eb="3">
      <t>ジチタイ</t>
    </rPh>
    <rPh sb="4" eb="6">
      <t>カンケイ</t>
    </rPh>
    <rPh sb="6" eb="8">
      <t>カクショ</t>
    </rPh>
    <rPh sb="10" eb="14">
      <t>ジギョウウンエイ</t>
    </rPh>
    <rPh sb="15" eb="16">
      <t>カン</t>
    </rPh>
    <phoneticPr fontId="2"/>
  </si>
  <si>
    <t>入札実施／業者選定</t>
    <rPh sb="0" eb="2">
      <t>ニュウサツ</t>
    </rPh>
    <rPh sb="2" eb="4">
      <t>ジッシ</t>
    </rPh>
    <rPh sb="5" eb="7">
      <t>ギョウシャ</t>
    </rPh>
    <rPh sb="7" eb="9">
      <t>センテイ</t>
    </rPh>
    <phoneticPr fontId="2"/>
  </si>
  <si>
    <t>車両注文</t>
    <rPh sb="0" eb="2">
      <t>シャリョウ</t>
    </rPh>
    <rPh sb="2" eb="4">
      <t>チュウモン</t>
    </rPh>
    <phoneticPr fontId="2"/>
  </si>
  <si>
    <t>地鎮祭／工事開始</t>
    <rPh sb="0" eb="3">
      <t>ジチンサイ</t>
    </rPh>
    <rPh sb="4" eb="8">
      <t>コウジカイシ</t>
    </rPh>
    <phoneticPr fontId="2"/>
  </si>
  <si>
    <t>竣工／引き渡し</t>
    <rPh sb="0" eb="2">
      <t>シュンコウ</t>
    </rPh>
    <rPh sb="3" eb="4">
      <t>ヒ</t>
    </rPh>
    <rPh sb="5" eb="6">
      <t>ワタ</t>
    </rPh>
    <phoneticPr fontId="2"/>
  </si>
  <si>
    <t>開所式／運営開始</t>
    <rPh sb="0" eb="3">
      <t>カイショシキ</t>
    </rPh>
    <rPh sb="4" eb="8">
      <t>ウンエイカイシ</t>
    </rPh>
    <phoneticPr fontId="2"/>
  </si>
  <si>
    <t>納期：6カ月～9カ月見込み</t>
    <rPh sb="0" eb="2">
      <t>ノウキ</t>
    </rPh>
    <rPh sb="5" eb="6">
      <t>ゲツ</t>
    </rPh>
    <rPh sb="9" eb="10">
      <t>ゲツ</t>
    </rPh>
    <rPh sb="10" eb="12">
      <t>ミコ</t>
    </rPh>
    <phoneticPr fontId="2"/>
  </si>
  <si>
    <t>開所時10名目標</t>
    <rPh sb="0" eb="3">
      <t>カイショジ</t>
    </rPh>
    <rPh sb="5" eb="6">
      <t>メイ</t>
    </rPh>
    <rPh sb="6" eb="8">
      <t>モクヒョウ</t>
    </rPh>
    <phoneticPr fontId="2"/>
  </si>
  <si>
    <t>子ども集め／運営準備</t>
    <rPh sb="0" eb="1">
      <t>コ</t>
    </rPh>
    <rPh sb="3" eb="4">
      <t>アツ</t>
    </rPh>
    <rPh sb="6" eb="10">
      <t>ウンエイジュンビ</t>
    </rPh>
    <phoneticPr fontId="2"/>
  </si>
  <si>
    <t>市長へのお声掛け</t>
    <rPh sb="0" eb="2">
      <t>シチョウ</t>
    </rPh>
    <rPh sb="5" eb="7">
      <t>コエカ</t>
    </rPh>
    <phoneticPr fontId="2"/>
  </si>
  <si>
    <t>クリスマス会の開催</t>
    <rPh sb="5" eb="6">
      <t>カイ</t>
    </rPh>
    <rPh sb="7" eb="9">
      <t>カイサイ</t>
    </rPh>
    <phoneticPr fontId="2"/>
  </si>
  <si>
    <t>餅つき大会の開催</t>
    <rPh sb="0" eb="1">
      <t>モチ</t>
    </rPh>
    <rPh sb="3" eb="5">
      <t>タイカイ</t>
    </rPh>
    <rPh sb="6" eb="8">
      <t>カイサイ</t>
    </rPh>
    <phoneticPr fontId="2"/>
  </si>
  <si>
    <t>東京都</t>
    <rPh sb="0" eb="3">
      <t>トウキョウト</t>
    </rPh>
    <phoneticPr fontId="2"/>
  </si>
  <si>
    <t>神奈川県</t>
    <rPh sb="0" eb="4">
      <t>カナガワケン</t>
    </rPh>
    <phoneticPr fontId="2"/>
  </si>
  <si>
    <t>チョコレート工場見学遠足</t>
    <rPh sb="6" eb="8">
      <t>コウジョウ</t>
    </rPh>
    <rPh sb="8" eb="10">
      <t>ケンガク</t>
    </rPh>
    <rPh sb="10" eb="12">
      <t>エンソク</t>
    </rPh>
    <phoneticPr fontId="2"/>
  </si>
  <si>
    <t>最低月１で行う予定</t>
    <rPh sb="0" eb="2">
      <t>サイテイ</t>
    </rPh>
    <rPh sb="2" eb="3">
      <t>ツキ</t>
    </rPh>
    <rPh sb="5" eb="6">
      <t>オコナ</t>
    </rPh>
    <rPh sb="7" eb="9">
      <t>ヨテイ</t>
    </rPh>
    <phoneticPr fontId="2"/>
  </si>
  <si>
    <t>例：東京都港区における「子ども第三の居場所」包括モデルの運営</t>
    <rPh sb="0" eb="1">
      <t>レイ</t>
    </rPh>
    <rPh sb="2" eb="5">
      <t>トウキョウト</t>
    </rPh>
    <rPh sb="5" eb="7">
      <t>ミナトク</t>
    </rPh>
    <rPh sb="12" eb="13">
      <t>コ</t>
    </rPh>
    <rPh sb="15" eb="17">
      <t>ダイサン</t>
    </rPh>
    <rPh sb="18" eb="21">
      <t>イバショ</t>
    </rPh>
    <rPh sb="22" eb="24">
      <t>ホウカツ</t>
    </rPh>
    <rPh sb="28" eb="30">
      <t>ウンエイ</t>
    </rPh>
    <phoneticPr fontId="8"/>
  </si>
  <si>
    <t>■継続計画書記入例（自治体の委託事業もしくは自治体からの補助金をメインに継続する常設ケアモデル用）
予め記載されている内容を参考に、自団体の資金・事業計画や構想を記入ください。</t>
    <rPh sb="6" eb="8">
      <t>キニュウ</t>
    </rPh>
    <rPh sb="8" eb="9">
      <t>レイ</t>
    </rPh>
    <phoneticPr fontId="2"/>
  </si>
  <si>
    <t>↓↓ 各書類(シート)にリンクをされてます。多く書類がありますので、必ず漏れのないように記入してください ↓↓</t>
    <rPh sb="3" eb="4">
      <t>カク</t>
    </rPh>
    <rPh sb="4" eb="6">
      <t>ショルイ</t>
    </rPh>
    <phoneticPr fontId="2"/>
  </si>
  <si>
    <t>人材状況</t>
    <rPh sb="0" eb="2">
      <t>ジンザイ</t>
    </rPh>
    <rPh sb="2" eb="4">
      <t>ジョウキョウ</t>
    </rPh>
    <phoneticPr fontId="2"/>
  </si>
  <si>
    <t>●どのような背景の児童の利用を想定していますか。延べ人数で記載してください。</t>
    <rPh sb="24" eb="25">
      <t>ノ</t>
    </rPh>
    <rPh sb="26" eb="28">
      <t>ニンズウ</t>
    </rPh>
    <rPh sb="29" eb="31">
      <t>キサイ</t>
    </rPh>
    <phoneticPr fontId="2"/>
  </si>
  <si>
    <t>　周辺地域のニーズもふまえて記載ください。（人数は0～50の数字を入力してください。)</t>
    <phoneticPr fontId="2"/>
  </si>
  <si>
    <t>●地域の文化や拠点の強みを活かした独自の支援、体験活動、プログラム、イベント等を行う予定はありますか。</t>
    <rPh sb="1" eb="3">
      <t>チイキ</t>
    </rPh>
    <rPh sb="4" eb="6">
      <t>ブンカ</t>
    </rPh>
    <rPh sb="7" eb="9">
      <t>キョテン</t>
    </rPh>
    <rPh sb="10" eb="11">
      <t>ツヨ</t>
    </rPh>
    <rPh sb="13" eb="14">
      <t>イ</t>
    </rPh>
    <rPh sb="17" eb="19">
      <t>ドクジ</t>
    </rPh>
    <phoneticPr fontId="2"/>
  </si>
  <si>
    <t>　ある場合、具体的に教えてください。（自由記述）</t>
    <phoneticPr fontId="2"/>
  </si>
  <si>
    <t>●連携がとれている、もしくは協力して事業実施ができる人物・機関について連絡先も含めて教えてください。</t>
    <rPh sb="35" eb="37">
      <t>レンラク</t>
    </rPh>
    <rPh sb="37" eb="38">
      <t>サキ</t>
    </rPh>
    <rPh sb="39" eb="40">
      <t>フク</t>
    </rPh>
    <phoneticPr fontId="2"/>
  </si>
  <si>
    <t>　　また、連携がとれている人物/機関をどのように活用するかについても教えてください。</t>
    <phoneticPr fontId="2"/>
  </si>
  <si>
    <t>名称</t>
    <phoneticPr fontId="6"/>
  </si>
  <si>
    <t>01法人番号</t>
    <phoneticPr fontId="6"/>
  </si>
  <si>
    <t>法人番号指定通知書記載の法人番号を半角数字13桁で入力してください。 法人番号の指定がない団体は ZERO 13桁 (0000000000000) を入力してください。 尚、法人番号はマイナンバーではありませんのでご注意く ださい。</t>
    <phoneticPr fontId="6"/>
  </si>
  <si>
    <t>法人格をプルダウンより選択してください。「２．社会福祉、教育、文化などの事業」について、任意団体（法人格のない団体）からの申請は受け付けておりません。一般財団法人および一般社団法人については非営利型性が徹底された法人のみ対象とします。
※参照：国税庁ウェブサイト「新たな公益法人関係税制の手引」5 ページ〈非営利型法人の要件〉①非営利性が徹底された法人
　https://www.nta.go.jp/publication/pamph/hojin/koekihojin.pdf</t>
    <phoneticPr fontId="6"/>
  </si>
  <si>
    <t>03団体名</t>
    <phoneticPr fontId="6"/>
  </si>
  <si>
    <t>法人格を除いた団体名をご記入ください。施設名（事業所名）ではなく、必ず法人名をご記入ください。
採択となった場合、原則、申請時の団体名で助成契約を締結するものと致します。</t>
    <phoneticPr fontId="6"/>
  </si>
  <si>
    <t>04団体名称ふりがな</t>
    <phoneticPr fontId="6"/>
  </si>
  <si>
    <t>05郵便番号</t>
    <phoneticPr fontId="6"/>
  </si>
  <si>
    <t>半角数字7桁、ハイフンなしでご記入ください。</t>
    <rPh sb="0" eb="2">
      <t>ハンカク</t>
    </rPh>
    <phoneticPr fontId="6"/>
  </si>
  <si>
    <t>06都道府県</t>
    <phoneticPr fontId="6"/>
  </si>
  <si>
    <t>プルダウンより選択してください。
団体所在地はかならず団体本部のご住所をご記入ください。（事業所住所、施設住所ではありません）</t>
    <phoneticPr fontId="6"/>
  </si>
  <si>
    <t>07郡市区町村</t>
    <phoneticPr fontId="6"/>
  </si>
  <si>
    <t>東京23区と政令指定都市の行政区は、行政区の名称を「郡市区町村」に、それ以下の住所を「詳細住所」に入力してください。
（例）さいたま市浦和区常盤〇-〇の場合、「郡市区町村」に「さいたま市浦和区」、「詳細住所」に「常盤〇-〇」</t>
    <phoneticPr fontId="6"/>
  </si>
  <si>
    <t>08郡市区町村ふりがな</t>
    <phoneticPr fontId="6"/>
  </si>
  <si>
    <t>09詳細住所</t>
    <phoneticPr fontId="6"/>
  </si>
  <si>
    <t>番地は半角数字でご記入ください。
（例）○ 赤坂1-2-2　× 赤坂１丁目１番地</t>
    <phoneticPr fontId="6"/>
  </si>
  <si>
    <t>10詳細住所ふりがな　　　　　　　　　　</t>
    <phoneticPr fontId="6"/>
  </si>
  <si>
    <t>11電話番号</t>
    <phoneticPr fontId="6"/>
  </si>
  <si>
    <t>半角数字でご記入ください。2ヵ所に半角ハイフンを入れてください。
（例）03-1234-5678</t>
    <phoneticPr fontId="6"/>
  </si>
  <si>
    <t>12備考（電話）</t>
    <phoneticPr fontId="6"/>
  </si>
  <si>
    <t>こちらから電話をする際に注意する点（例えば電話をかけてはいけない時間）などあればご記入ください。</t>
    <phoneticPr fontId="6"/>
  </si>
  <si>
    <t>13ＦＡＸ番号</t>
    <phoneticPr fontId="6"/>
  </si>
  <si>
    <t>14備考（FAX）</t>
    <phoneticPr fontId="6"/>
  </si>
  <si>
    <t>15ウェブサイトのURL</t>
    <phoneticPr fontId="6"/>
  </si>
  <si>
    <t>ウェブサイトのURLを入力してください。（例）http://www.nippon-foundation.or.jp　
なお、本項目への回答は任意ですが、「有効なURLを入力してください」と表示される場合は、「http://no」と入力してください。</t>
    <phoneticPr fontId="6"/>
  </si>
  <si>
    <t>16団体代表メールアドレス</t>
    <phoneticPr fontId="6"/>
  </si>
  <si>
    <t>17代表者氏名</t>
    <phoneticPr fontId="6"/>
  </si>
  <si>
    <t>18代表者ふりがな</t>
    <phoneticPr fontId="6"/>
  </si>
  <si>
    <t xml:space="preserve">19代表者役職 </t>
    <phoneticPr fontId="6"/>
  </si>
  <si>
    <t>20代表者兼職</t>
    <phoneticPr fontId="6"/>
  </si>
  <si>
    <t>申請団体とは異なる団体において兼職が発生している場合は、団体名及び役職を入力してください。
申請団体内における兼任については記載不要です。</t>
    <phoneticPr fontId="6"/>
  </si>
  <si>
    <t>21設立年月日</t>
    <phoneticPr fontId="6"/>
  </si>
  <si>
    <t>団体設立年月日をYYYY/MM/DDの形式で入力してください。（例）1951/04/01
これまでに法人格の変更があった場合、現在の法人格での設立年月日を入力してください。</t>
  </si>
  <si>
    <t xml:space="preserve">22設立以来の主な活動実績（700文字以内）
</t>
    <phoneticPr fontId="6"/>
  </si>
  <si>
    <t>団体の活動実績を箇条書きで簡単にご記入ください（700文字以内）</t>
    <phoneticPr fontId="6"/>
  </si>
  <si>
    <t>23団体の目的、団体の活動・業務（1000文字以内）</t>
    <phoneticPr fontId="6"/>
  </si>
  <si>
    <t>団体の目的・活動等を箇条書きで簡単にご記入ください（1,000文字以内）</t>
    <phoneticPr fontId="6"/>
  </si>
  <si>
    <t>追加
団体
情報</t>
    <rPh sb="0" eb="2">
      <t>ツイカ</t>
    </rPh>
    <rPh sb="3" eb="5">
      <t>ダンタイ</t>
    </rPh>
    <rPh sb="6" eb="8">
      <t>ジョウホウ</t>
    </rPh>
    <phoneticPr fontId="6"/>
  </si>
  <si>
    <t>24代表者略歴（255文字以内）</t>
    <phoneticPr fontId="6"/>
  </si>
  <si>
    <t>25所管官庁</t>
    <phoneticPr fontId="6"/>
  </si>
  <si>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phoneticPr fontId="6"/>
  </si>
  <si>
    <t>26所管官庁その他</t>
    <phoneticPr fontId="6"/>
  </si>
  <si>
    <t>27所管官庁局課名</t>
    <phoneticPr fontId="6"/>
  </si>
  <si>
    <t>28前年度決算総額</t>
    <phoneticPr fontId="6"/>
  </si>
  <si>
    <t>団体の支出総額をご記入ください。法人の決算書の「支出」の合計額(半角）をご確認ください。
前年度実績がない場合は、「0」（半角）を入力してください。</t>
    <phoneticPr fontId="6"/>
  </si>
  <si>
    <t>29前年度事業費総額</t>
    <phoneticPr fontId="6"/>
  </si>
  <si>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前年度実績がない場合は、「0」を入力してください。</t>
    <phoneticPr fontId="6"/>
  </si>
  <si>
    <t>30役職員数</t>
    <phoneticPr fontId="6"/>
  </si>
  <si>
    <t>常勤の役員数と職員数の合計を記入してください。常勤については、法人団体内部の雇用契約に基づいてご判断ください。 
※一般的に「常勤」とは、事業所で定められている常勤の所定労働時間で勤務している職員をいいます。</t>
    <phoneticPr fontId="6"/>
  </si>
  <si>
    <t>31ひと月あたりの業務（活動）日数</t>
    <phoneticPr fontId="6"/>
  </si>
  <si>
    <t>月あたりの団体の活動日数（最新の実績）を記入してください。年間を通じての平均日数です。</t>
    <phoneticPr fontId="6"/>
  </si>
  <si>
    <t>32受益者数</t>
    <phoneticPr fontId="6"/>
  </si>
  <si>
    <t>イベントなどの参加者数（年間延べ）、施設の利用者数（年間延べ）、サービスの利用者数（年間延べ）など、最新の実績を具体的にわかるように記入してください。</t>
    <phoneticPr fontId="6"/>
  </si>
  <si>
    <t>33加盟団体</t>
    <phoneticPr fontId="6"/>
  </si>
  <si>
    <t>組織として、加盟している団体があればその名称を記入してください。</t>
    <phoneticPr fontId="6"/>
  </si>
  <si>
    <t>34会員数・単位</t>
    <phoneticPr fontId="6"/>
  </si>
  <si>
    <t>利用会員・賛助会員など種類別に、個人・団体にわけてご入力下さい。
（例）正会員（個人20名、団体10団体）、賛助会員（個人40名、団体15団体）</t>
    <phoneticPr fontId="6"/>
  </si>
  <si>
    <t>35会費</t>
    <phoneticPr fontId="6"/>
  </si>
  <si>
    <t>利用会員・賛助会員など種類別に、個人・団体にわけて、会費を記入してください。</t>
    <phoneticPr fontId="6"/>
  </si>
  <si>
    <t>36団体の備考（700文字以内）</t>
    <phoneticPr fontId="6"/>
  </si>
  <si>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②今回申請する事業の実施にあたって関連する資格所有者がいる場合：資格の名称と人数をご記入ください。　
③組織や事業に関して外部評価（例：日本非営利組織評価センターによる評価、各都道府県における福祉サービス第三者評価事業等）を受けている場合：評価内容をご記入下さい。</t>
    <phoneticPr fontId="6"/>
  </si>
  <si>
    <t>37団体定款</t>
    <rPh sb="2" eb="4">
      <t>ダンタイ</t>
    </rPh>
    <rPh sb="4" eb="6">
      <t>テイカン</t>
    </rPh>
    <phoneticPr fontId="6"/>
  </si>
  <si>
    <t>定款をPDF形式で添付してください。任意団体の場合は会則を添付してください。ファイル名を「団体名_団体定款」としてください。
※英数字／アンダーバー：半角、カタカナ：全角、団体名に法人格は不要</t>
    <phoneticPr fontId="6"/>
  </si>
  <si>
    <t>38 2022年度事業報告書</t>
    <phoneticPr fontId="6"/>
  </si>
  <si>
    <t>法人単位の事業報告書をPDF形式で添付してください。設立中または設立後間もない団体で当該書類を作成していない場合は、白紙のPDFを添付してください。ファイル名を「団体名_2022年度事業報告書」としてください。
※英数字／アンダーバー：半角、カタカナ：全角、団体名に法人格は不要
※白紙の場合も該当のファイル名を付けて添付してください。</t>
    <phoneticPr fontId="6"/>
  </si>
  <si>
    <t>39 2022年度決算報告書</t>
    <phoneticPr fontId="6"/>
  </si>
  <si>
    <t>法人単位の決算報告書（貸借対照表、資金収支計算書、事業活動計算書）を1つのPDF形式で添付してください。設立中または設立後間もない団体で当該書類を作成していない場合は、白紙のPDFを添付してください。ファイル名を「団体名_2022年度決算報告書」としてください。
※英数字／アンダーバー：半角、カタカナ：全角、団体名に法人格は不要
※白紙の場合も該当のファイル名を付けて添付してください。</t>
    <phoneticPr fontId="6"/>
  </si>
  <si>
    <t>40 2023年度事業計画書</t>
    <rPh sb="11" eb="14">
      <t>ケイカクショ</t>
    </rPh>
    <phoneticPr fontId="6"/>
  </si>
  <si>
    <t>法人単位の事業計画書をPDF形式で添付してください。ファイル名を「団体名_2023年度事業計画書」としてください。
※英数字／アンダーバー：半角、カタカナ：全角、団体名に法人格は不要</t>
    <phoneticPr fontId="6"/>
  </si>
  <si>
    <t>41 2023年度収支予算書</t>
    <rPh sb="9" eb="14">
      <t>シュウシヨサンショ</t>
    </rPh>
    <phoneticPr fontId="6"/>
  </si>
  <si>
    <t>法人単位の収支予算書をPDF形式で添付してください。ファイル名を「団体名_2023年度収支予算書」としてください。
※英数字／アンダーバー：半角、カタカナ：全角、団体名に法人格は不要</t>
    <phoneticPr fontId="6"/>
  </si>
  <si>
    <t>２．担　　当　　者　情　報</t>
    <rPh sb="10" eb="11">
      <t>ジョウ</t>
    </rPh>
    <rPh sb="12" eb="13">
      <t>ホウ</t>
    </rPh>
    <phoneticPr fontId="6"/>
  </si>
  <si>
    <t>42勤務先名</t>
    <phoneticPr fontId="6"/>
  </si>
  <si>
    <t>43部署・役職</t>
    <phoneticPr fontId="6"/>
  </si>
  <si>
    <t>44担当者氏名</t>
    <phoneticPr fontId="6"/>
  </si>
  <si>
    <t xml:space="preserve">45氏名ふりがな </t>
    <phoneticPr fontId="6"/>
  </si>
  <si>
    <t>46郵便番号</t>
    <phoneticPr fontId="6"/>
  </si>
  <si>
    <t>半角数字7桁で入力してください。ハイフンは不要です。</t>
    <phoneticPr fontId="6"/>
  </si>
  <si>
    <t>47都道府県</t>
    <phoneticPr fontId="6"/>
  </si>
  <si>
    <t>プルダウンより選択してください。</t>
    <phoneticPr fontId="6"/>
  </si>
  <si>
    <t xml:space="preserve">48郡市区町村 </t>
    <phoneticPr fontId="6"/>
  </si>
  <si>
    <t>49郡市区町村ふりがな</t>
    <phoneticPr fontId="6"/>
  </si>
  <si>
    <t>50詳細住所</t>
    <phoneticPr fontId="6"/>
  </si>
  <si>
    <t>51詳細住所ふりがな</t>
    <phoneticPr fontId="6"/>
  </si>
  <si>
    <t>52電話番号１</t>
    <phoneticPr fontId="6"/>
  </si>
  <si>
    <t>53備考（電話番号1）</t>
    <phoneticPr fontId="6"/>
  </si>
  <si>
    <t>54電話番号２</t>
    <phoneticPr fontId="6"/>
  </si>
  <si>
    <t>半角で入力し、2ヵ所に半角ハイフンを入力してください。
（例）03-1234-5678 あるいは 090-0123-4567</t>
    <phoneticPr fontId="6"/>
  </si>
  <si>
    <t>55備考（電話番号2）</t>
    <phoneticPr fontId="6"/>
  </si>
  <si>
    <t>56ＦＡＸ番号</t>
    <phoneticPr fontId="6"/>
  </si>
  <si>
    <t>連絡先を自宅にした場合で、個人ではFAXがない時は事務所のFAXを記入してください。　　
※半角で入力し、2ヵ所に半角ハイフンを入力してください。（例）03-1234-5678</t>
    <phoneticPr fontId="6"/>
  </si>
  <si>
    <t>57備考（ＦＡＸ）</t>
    <phoneticPr fontId="6"/>
  </si>
  <si>
    <t>58メールアドレス</t>
    <phoneticPr fontId="6"/>
  </si>
  <si>
    <t>申請受付メールの送信や審査時の問い合わせ等に使用します。常時連絡可能なメールアドレスを正しく入力してください。　
（例）xxxxxxxx@xxxxxxxxxxxxx.co.jp</t>
    <phoneticPr fontId="6"/>
  </si>
  <si>
    <t>59申請プロジェクト</t>
    <rPh sb="2" eb="4">
      <t>シンセイ</t>
    </rPh>
    <phoneticPr fontId="6"/>
  </si>
  <si>
    <t>60申請事業名</t>
    <phoneticPr fontId="6"/>
  </si>
  <si>
    <t xml:space="preserve">61事業内容 </t>
    <phoneticPr fontId="6"/>
  </si>
  <si>
    <t>62支援の柱 【海や船に関する事業】</t>
    <rPh sb="2" eb="4">
      <t>シエン</t>
    </rPh>
    <rPh sb="5" eb="6">
      <t>ハシラ</t>
    </rPh>
    <phoneticPr fontId="6"/>
  </si>
  <si>
    <t>62支援の柱 【社会福祉、教育、文化などの事業 】</t>
    <rPh sb="2" eb="4">
      <t>シエン</t>
    </rPh>
    <rPh sb="5" eb="6">
      <t>ハシラ</t>
    </rPh>
    <phoneticPr fontId="6"/>
  </si>
  <si>
    <t>63テーマ 【子ども】</t>
    <rPh sb="7" eb="8">
      <t>コ</t>
    </rPh>
    <phoneticPr fontId="6"/>
  </si>
  <si>
    <t>63テーマ 【障害者】</t>
    <rPh sb="7" eb="10">
      <t>ショウガイシャ</t>
    </rPh>
    <phoneticPr fontId="6"/>
  </si>
  <si>
    <t>63テーマ 【高齢者】</t>
    <rPh sb="7" eb="10">
      <t>コウレイシャ</t>
    </rPh>
    <phoneticPr fontId="6"/>
  </si>
  <si>
    <t>63テーマ 【社会】</t>
    <rPh sb="7" eb="9">
      <t>シャカイ</t>
    </rPh>
    <phoneticPr fontId="6"/>
  </si>
  <si>
    <t xml:space="preserve">64事業目的 </t>
    <phoneticPr fontId="6"/>
  </si>
  <si>
    <t>65事業目標</t>
    <phoneticPr fontId="6"/>
  </si>
  <si>
    <t>66事業内容</t>
    <phoneticPr fontId="6"/>
  </si>
  <si>
    <t>67事業成果物</t>
    <phoneticPr fontId="6"/>
  </si>
  <si>
    <t>本事業で制作する予定の事業成果物（報告書、整備した物品の写真など）の名前、概要および成果物の公開方法を255文字以内で記入してください。　
【必読】記入例：　https://www.nippon-foundation.or.jp/app/uploads/2021/09/gra_gui_03.pdf</t>
    <phoneticPr fontId="6"/>
  </si>
  <si>
    <t>68事業費総額</t>
    <rPh sb="2" eb="5">
      <t>ジギョウヒ</t>
    </rPh>
    <rPh sb="5" eb="7">
      <t>ソウガク</t>
    </rPh>
    <phoneticPr fontId="6"/>
  </si>
  <si>
    <t>事業費総額（助成金申請額と自己負担額の合計）を記入してください。必ず「申請補助資料」の「収支予算書」に記載の数字と同じにしてください。一万円単位（一万円未満切り捨て）です。カンマや「円」は不要です。
例）事業費総額が100万円の場合　〇1000000　×1,000,000　×100
※本シート上では「2.収支予算書」の申請事業費総額が自動で入力されます。</t>
    <rPh sb="160" eb="162">
      <t>シンセイ</t>
    </rPh>
    <phoneticPr fontId="6"/>
  </si>
  <si>
    <t>69助成金申請額</t>
    <rPh sb="2" eb="5">
      <t>ジョセイキン</t>
    </rPh>
    <rPh sb="5" eb="8">
      <t>シンセイガク</t>
    </rPh>
    <phoneticPr fontId="6"/>
  </si>
  <si>
    <t>申請する助成金額を記入してください。必ず「申請補助資料」の「収支予算書」に記載の助成金申請額と同じにしてください。一万円単位（一万円未満切り捨て）です。カンマや「円」は不要です。
例）助成金申請額が80万円の場合　　〇800000　×800,000　×80
※本シート上では「2.収支予算書」の助成金申請額が自動で入力されます。</t>
    <rPh sb="147" eb="150">
      <t>ジョセイキン</t>
    </rPh>
    <rPh sb="150" eb="153">
      <t>シンセイガク</t>
    </rPh>
    <phoneticPr fontId="6"/>
  </si>
  <si>
    <t>70自己負担額</t>
    <rPh sb="2" eb="7">
      <t>ジコフタンガク</t>
    </rPh>
    <phoneticPr fontId="6"/>
  </si>
  <si>
    <t>計画されている事業費総額から助成金申請額を引いた金額を記入してください。必ず「申請補助資料」の「収支予算書」に記載の数字と同じにしてください。カンマや「円」は不要です。
例）自己負担額が20万円の場合　〇200000　×200,000　×20
※本シート上では「2.収支予算書」の自己負担額が自動で入力されます。</t>
    <rPh sb="140" eb="145">
      <t>ジコフタンガク</t>
    </rPh>
    <phoneticPr fontId="6"/>
  </si>
  <si>
    <t>71電子契約</t>
    <phoneticPr fontId="6"/>
  </si>
  <si>
    <t>採択時の助成契約締結については、紙⾯による契約書を廃⽌し、電⼦契約に移⾏しました。
「電子契約⼿順」を確認し、チェックボックスにチェックを⼊れてください。
https://www.nippon-foundation.or.jp/app/uploads/2021/09/grant_application_programs_common_03.pdf</t>
    <phoneticPr fontId="6"/>
  </si>
  <si>
    <t>72申請のきっかけ</t>
    <phoneticPr fontId="6"/>
  </si>
  <si>
    <t>本助成金(2024年度募集)を知ったきっかけをプルダウンより選択してください。（ひとつ）</t>
    <phoneticPr fontId="6"/>
  </si>
  <si>
    <t>73申請補助資料</t>
    <phoneticPr fontId="6"/>
  </si>
  <si>
    <t>⑤事業目的：270文字</t>
  </si>
  <si>
    <t xml:space="preserve">プルダウンより「子ども第三の居場所（新規開設・運営）」選択してください。
必ずプロジェクトの申請ガイドをお読みの上、ご申請ください。
・通常募集はこちら：　https://www.nippon-foundation.or.jp/grant_application/programs/common
・子ども第三の居場所（新規開設・運営）はこちら：　https://www.nippon-foundation.or.jp/grant_application/programs/child-third-place
　※子ども第三の居場所の継続申請の場合は通常募集でご申請ください。
</t>
    <phoneticPr fontId="6"/>
  </si>
  <si>
    <t>プルダウンより「社会福祉、教育、文化などの事業」を選択してください。</t>
    <rPh sb="8" eb="12">
      <t>シャカイフクシ</t>
    </rPh>
    <rPh sb="13" eb="15">
      <t>キョウイク</t>
    </rPh>
    <rPh sb="16" eb="18">
      <t>ブンカ</t>
    </rPh>
    <rPh sb="21" eb="23">
      <t>ジギョウ</t>
    </rPh>
    <phoneticPr fontId="6"/>
  </si>
  <si>
    <t xml:space="preserve">＜61事業内容で【社会福祉、教育、文化などの事業】を選択した場合＞
プルダウンより「子ども　※「子ども第三の居場所」はこちら」を選択してください。
</t>
    <rPh sb="3" eb="5">
      <t>ジギョウ</t>
    </rPh>
    <rPh sb="5" eb="7">
      <t>ナイヨウ</t>
    </rPh>
    <rPh sb="26" eb="28">
      <t>センタク</t>
    </rPh>
    <rPh sb="30" eb="32">
      <t>バアイ</t>
    </rPh>
    <rPh sb="42" eb="43">
      <t>コ</t>
    </rPh>
    <rPh sb="48" eb="49">
      <t>コ</t>
    </rPh>
    <rPh sb="51" eb="53">
      <t>ダイサン</t>
    </rPh>
    <rPh sb="54" eb="57">
      <t>イバショ</t>
    </rPh>
    <phoneticPr fontId="6"/>
  </si>
  <si>
    <t>＜61事業内容で【社会福祉、教育、文化などの事業】を選択し、62支援の柱で【子ども】を選択した場合＞
プルダウンより「子どもの居場所　※「子どもの居場所」はこちら」を選択してください。</t>
    <rPh sb="26" eb="28">
      <t>センタク</t>
    </rPh>
    <rPh sb="32" eb="34">
      <t>シエン</t>
    </rPh>
    <rPh sb="35" eb="36">
      <t>ハシラ</t>
    </rPh>
    <rPh sb="38" eb="39">
      <t>コ</t>
    </rPh>
    <rPh sb="43" eb="45">
      <t>センタク</t>
    </rPh>
    <rPh sb="47" eb="49">
      <t>バアイ</t>
    </rPh>
    <rPh sb="59" eb="60">
      <t>コ</t>
    </rPh>
    <rPh sb="63" eb="66">
      <t>イバショ</t>
    </rPh>
    <rPh sb="69" eb="70">
      <t>コ</t>
    </rPh>
    <rPh sb="73" eb="76">
      <t>イバショ</t>
    </rPh>
    <phoneticPr fontId="6"/>
  </si>
  <si>
    <t>「子ども第三の居場所」事業をご申請の場合は回答不要です。</t>
    <rPh sb="1" eb="2">
      <t>コ</t>
    </rPh>
    <rPh sb="4" eb="6">
      <t>ダイサン</t>
    </rPh>
    <rPh sb="7" eb="10">
      <t>イバショ</t>
    </rPh>
    <rPh sb="11" eb="13">
      <t>ジギョウ</t>
    </rPh>
    <rPh sb="15" eb="17">
      <t>シンセイ</t>
    </rPh>
    <rPh sb="18" eb="20">
      <t>バアイ</t>
    </rPh>
    <rPh sb="21" eb="25">
      <t>カイトウフヨウ</t>
    </rPh>
    <phoneticPr fontId="6"/>
  </si>
  <si>
    <t>●●県●●市における「子ども第三の居場所」▲▲モデルの運営（もしくは開設、運営どちらかのみ）</t>
  </si>
  <si>
    <t>生き抜く力を育む「子どもの居場所」を開設・運営する。行政、NPO、市民、企業の方々と協力し、誰一人取り残されない地域子育てコミュニティをつくることで、「みんなが、みんなの子どもを育てる社会」を目指す。</t>
  </si>
  <si>
    <t xml:space="preserve">テンプレートの通り事業名を入力してください。
●●県●●市における「子ども第三の居場所」▲▲モデルの運営（もしくは開設、運営どちらかのみ）
　（例）東京都港区における「子ども第三の居場所」包括ケアモデルの運営
</t>
    <rPh sb="7" eb="8">
      <t>トオ</t>
    </rPh>
    <rPh sb="57" eb="59">
      <t>カイセツ</t>
    </rPh>
    <rPh sb="60" eb="62">
      <t>ウンエイ</t>
    </rPh>
    <rPh sb="94" eb="96">
      <t>ホウカツ</t>
    </rPh>
    <phoneticPr fontId="6"/>
  </si>
  <si>
    <t>■開設事業を実施する場合、以下の目標をご記入ください
・●●年●月●日までに「子ども第三の居場所」●●モデルを開設する
・運営開始までに関係各所（自治体・学校・SSWなど）へ事業の説明会を実施する
■包括ケアモデルの運営事業を実施する場合、以下の文言を記入ください
・2025年3月31日までに一日平均利用児童数を●名にする
・児童への居場所、食事、生活習慣支援、学習支援などの安定的な提供
・ボランティア等の地域住民や、行政、学校との関係構築
・子どもの「経験の不足」を解消するような定期的なイベントを事業期間内に●回実施する
■コミュニティモデルの運営事業を実施する場合、以下の文言を記入ください
・2025年3月31日までにの一日平均利用児童数を●名にする
・ボランティア等の地域住民や、行政、学校との関係構築、多世代交流機会の提供
・子どもの「経験の不足」を解消するような定期的なイベントを事業期間内に●回実施する</t>
    <rPh sb="1" eb="3">
      <t>カイセツ</t>
    </rPh>
    <rPh sb="102" eb="104">
      <t>ホウカツ</t>
    </rPh>
    <rPh sb="149" eb="153">
      <t>イチニチヘイキン</t>
    </rPh>
    <rPh sb="245" eb="248">
      <t>テイキテキ</t>
    </rPh>
    <rPh sb="393" eb="396">
      <t>テイキテキ</t>
    </rPh>
    <phoneticPr fontId="2"/>
  </si>
  <si>
    <t>助成金を使って行う事業・活動の内容を700文字以内で記入してください。どこで、いつ、誰を対象に何を行うのかが明確にわかるよう、テンプレートに沿って必要項目すべてについて記入して下さい。具体的な数字も含めて記入して下さい。数字は半角でご記入ください。
（例）1．多職種による事例検討会
　　（1）時期：2024年5月～2025年2月（計5回）
　　（2）場所：東京都港区
　　（3）参加者：200名（医療従事者、教育機関）
　　（4）内容：事例報告・検討、意見交換
【必読】記入例：　https://www.nippon-foundation.or.jp/app/uploads/2021/09/gra_gui_03.pdf</t>
    <rPh sb="70" eb="71">
      <t>ソ</t>
    </rPh>
    <phoneticPr fontId="6"/>
  </si>
  <si>
    <t>■開設事業は以下の例を基に記載をしてください。
物件現況：公共用施設（築24年）
取得形態：行政財産使用許可（使用料免除、光熱水費のみ実費徴収予定）
工事内容：木工事、電気工事、空調設備工事、設備配管工事、弱電工事、サッシ入れ替え工事、サイン工事
施設名称：港区わくわく会館
面積：総面積約150m2、134.5m2（会議室と多目的室）、8.56m2（談話室）、7.2m2（玄関）
構造：鉄筋コンクリート造
施設概要：食事・交流・学習スペース、キッチン、お風呂、相談室など
定員：子ども20名
■運営事業は以下の例を基に記載をしてください。
1．●●県●●市における「子ども第三の居場所」●●モデルの運営
（1）期間：2024年7月1日～2025年3月31日（週5日、14時から19時まで開所）
（2）場所：●●県●●市
（3）対象：家庭や自身に課題を抱えた小学校低学年を中心に20名
（4）内容：「子ども第三の居場所」をつくり、子どもとの1対1の関係を重視しながら、子どもたちの生活習慣形成や学ぶ意欲向上を支援することで社会的相続を補完する。（その他予定している運営内容や実施プログラムによって自由記述）例：農業体験や地域の方々に指導してもらう習字や英会話を通じて、子どもに多様な経験を提供する。</t>
    <rPh sb="1" eb="3">
      <t>カイセツ</t>
    </rPh>
    <phoneticPr fontId="2"/>
  </si>
  <si>
    <t>原則、テンプレート通りに記載をお願いします。追加したい目的やビジョンががあれば、追記いただいても構いません（270文字以内）。
生き抜く力を育む「子どもの居場所」を開設・運営する。行政、NPO、市民、企業の方々と協力し、誰一人取り残されない地域子育てコミュニティをつくることで、「みんなが、みんなの子どもを育てる社会」を目指す。</t>
    <rPh sb="40" eb="42">
      <t>ツイキ</t>
    </rPh>
    <rPh sb="57" eb="59">
      <t>モジ</t>
    </rPh>
    <rPh sb="59" eb="61">
      <t>イナイ</t>
    </rPh>
    <rPh sb="65" eb="66">
      <t>イ</t>
    </rPh>
    <rPh sb="67" eb="68">
      <t>ヌ</t>
    </rPh>
    <rPh sb="69" eb="70">
      <t>チカラ</t>
    </rPh>
    <rPh sb="71" eb="72">
      <t>ハグク</t>
    </rPh>
    <rPh sb="74" eb="75">
      <t>コ</t>
    </rPh>
    <rPh sb="78" eb="81">
      <t>イバショ</t>
    </rPh>
    <rPh sb="83" eb="85">
      <t>カイセツ</t>
    </rPh>
    <rPh sb="86" eb="88">
      <t>ウンエイ</t>
    </rPh>
    <rPh sb="91" eb="93">
      <t>ギョウセイ</t>
    </rPh>
    <rPh sb="98" eb="100">
      <t>シミン</t>
    </rPh>
    <rPh sb="101" eb="103">
      <t>キギョウ</t>
    </rPh>
    <rPh sb="104" eb="106">
      <t>カタガタ</t>
    </rPh>
    <rPh sb="107" eb="109">
      <t>キョウリョク</t>
    </rPh>
    <rPh sb="111" eb="114">
      <t>ダレヒトリ</t>
    </rPh>
    <rPh sb="114" eb="115">
      <t>ト</t>
    </rPh>
    <rPh sb="116" eb="117">
      <t>ノコ</t>
    </rPh>
    <rPh sb="121" eb="125">
      <t>チイキコソダ</t>
    </rPh>
    <rPh sb="150" eb="151">
      <t>コ</t>
    </rPh>
    <rPh sb="154" eb="155">
      <t>ソダ</t>
    </rPh>
    <rPh sb="157" eb="159">
      <t>シャカイ</t>
    </rPh>
    <rPh sb="161" eb="163">
      <t>メザ</t>
    </rPh>
    <phoneticPr fontId="2"/>
  </si>
  <si>
    <t>事業の種類（開設か運営）・また、運営モデルによって記入内容が異なります。テンプレートを参考に記載をお願いします（700文字以内）。</t>
    <rPh sb="6" eb="8">
      <t>カイセツ</t>
    </rPh>
    <rPh sb="43" eb="45">
      <t>サンコウ</t>
    </rPh>
    <rPh sb="46" eb="48">
      <t>キサイ</t>
    </rPh>
    <rPh sb="50" eb="51">
      <t>ネガ</t>
    </rPh>
    <rPh sb="59" eb="61">
      <t>モジ</t>
    </rPh>
    <rPh sb="61" eb="63">
      <t>イナイ</t>
    </rPh>
    <phoneticPr fontId="2"/>
  </si>
  <si>
    <t>申請補助資料をexcel形式で添付してください。ファイル名を「団体名_申請補助資料」としてください。
※英数字／アンダーバー：半角、カタカナ：全角、団体名に法人格は不要
「役員名簿」「収支予算書」「事業スケジュール」は提出必須です。任意提出のシートは未記入の場合もシートを削除せずにアップロードしてください。
プロジェクト毎にフォーマットが異なります。必ず各プロジェクトの申請ガイドより最新の「申請補助資料」フォーマットをダウンロードし、ご作成ください。
・「通常募集」はこちら：　https://www.nippon-foundation.or.jp/grant_application/programs/common/guide)
・「子ども第三の居場所」はこちら：　https://www.nippon-foundation.or.jp/grant_application/programs/child-third-place)
ファイルの追加ができない場合は以下をお試しください。
コンピュータの再起動、ブラウザ・端末変更、「申請補助資料」の拡張子の変更、「申請補助資料」の再ダウンロード</t>
    <phoneticPr fontId="6"/>
  </si>
  <si>
    <t>本ファイルを添付してください。
「1.役員名簿」「2.収支予算書」「3.事業スケジュール」「6．申請時チェックリスト」「7．継続計画書（様式A）」「8．継続計画書（様式B）」「9．運営計画概要」は記入必須です。
※継続計画書（様式A／B）はモデル種別に応じていずれかを提出してください。
任意提出のシートは未記入の場合もシートを削除せずにアップロードしてください。</t>
    <rPh sb="19" eb="23">
      <t>ヤクインメイボ</t>
    </rPh>
    <rPh sb="36" eb="38">
      <t>ジギョウ</t>
    </rPh>
    <rPh sb="48" eb="51">
      <t>シンセイジ</t>
    </rPh>
    <rPh sb="62" eb="67">
      <t>ケイゾクケイカクショ</t>
    </rPh>
    <rPh sb="68" eb="70">
      <t>ヨウシキ</t>
    </rPh>
    <rPh sb="76" eb="81">
      <t>ケイゾクケイカクショ</t>
    </rPh>
    <rPh sb="82" eb="84">
      <t>ヨウシキ</t>
    </rPh>
    <rPh sb="90" eb="96">
      <t>ウンエイケイカクガイヨウ</t>
    </rPh>
    <rPh sb="98" eb="100">
      <t>キニュウ</t>
    </rPh>
    <rPh sb="100" eb="102">
      <t>ヒッス</t>
    </rPh>
    <rPh sb="107" eb="112">
      <t>ケイゾクケイカクショ</t>
    </rPh>
    <rPh sb="113" eb="115">
      <t>ヨウシキ</t>
    </rPh>
    <rPh sb="123" eb="125">
      <t>シュベツ</t>
    </rPh>
    <rPh sb="126" eb="127">
      <t>オウ</t>
    </rPh>
    <rPh sb="134" eb="136">
      <t>テイシュツ</t>
    </rPh>
    <phoneticPr fontId="6"/>
  </si>
  <si>
    <t>職業・ＴＥＬ</t>
    <phoneticPr fontId="2"/>
  </si>
  <si>
    <t>場所
(都道府県)</t>
    <phoneticPr fontId="6"/>
  </si>
  <si>
    <t>年月日
(予定)</t>
    <phoneticPr fontId="2"/>
  </si>
  <si>
    <r>
      <rPr>
        <sz val="11"/>
        <color rgb="FFFF0000"/>
        <rFont val="ＭＳ ゴシック"/>
        <family val="3"/>
        <charset val="128"/>
      </rPr>
      <t>□手順を確認し、電子契約に対応します</t>
    </r>
    <r>
      <rPr>
        <sz val="11"/>
        <color theme="1"/>
        <rFont val="ＭＳ ゴシック"/>
        <family val="3"/>
        <charset val="128"/>
      </rPr>
      <t xml:space="preserve">
</t>
    </r>
    <phoneticPr fontId="6"/>
  </si>
  <si>
    <r>
      <t>事業名（Googleフォームの入力項目番号60）</t>
    </r>
    <r>
      <rPr>
        <b/>
        <sz val="10"/>
        <color rgb="FF000000"/>
        <rFont val="ＭＳ ゴシック"/>
        <family val="3"/>
        <charset val="128"/>
      </rPr>
      <t>(事業内容を端的に表してください）</t>
    </r>
    <r>
      <rPr>
        <b/>
        <sz val="10"/>
        <color rgb="FFFF0000"/>
        <rFont val="ＭＳ ゴシック"/>
        <family val="3"/>
        <charset val="128"/>
      </rPr>
      <t xml:space="preserve">
※「子ども第三の居場所」継続事業の申請の場合は、事業名を「●●県●●市における「子ども第三の居場所」▲▲モデルの運営（●年目）」としてください、
　　（例）東京都港区における「子ども第三の居場所」常設ケアモデルの運営（2年目）</t>
    </r>
    <phoneticPr fontId="6"/>
  </si>
  <si>
    <r>
      <rPr>
        <b/>
        <sz val="10"/>
        <color rgb="FF008080"/>
        <rFont val="ＭＳ ゴシック"/>
        <family val="3"/>
        <charset val="128"/>
      </rPr>
      <t>①</t>
    </r>
    <r>
      <rPr>
        <b/>
        <sz val="10"/>
        <color rgb="FFFF0000"/>
        <rFont val="ＭＳ ゴシック"/>
        <family val="3"/>
        <charset val="128"/>
      </rPr>
      <t>取り組みたい課題</t>
    </r>
    <r>
      <rPr>
        <b/>
        <sz val="10"/>
        <color rgb="FF000000"/>
        <rFont val="ＭＳ ゴシック"/>
        <family val="3"/>
        <charset val="128"/>
      </rPr>
      <t>（現状はどうなっているのか？）</t>
    </r>
  </si>
  <si>
    <r>
      <rPr>
        <b/>
        <sz val="11"/>
        <color rgb="FF008080"/>
        <rFont val="ＭＳ ゴシック"/>
        <family val="3"/>
        <charset val="128"/>
      </rPr>
      <t>⑤</t>
    </r>
    <r>
      <rPr>
        <b/>
        <sz val="11"/>
        <color rgb="FFFF0000"/>
        <rFont val="ＭＳ ゴシック"/>
        <family val="3"/>
        <charset val="128"/>
      </rPr>
      <t xml:space="preserve">事業目的（Googleフォームの入力項目番号64）
</t>
    </r>
    <r>
      <rPr>
        <b/>
        <sz val="11"/>
        <color theme="1"/>
        <rFont val="ＭＳ ゴシック"/>
        <family val="3"/>
        <charset val="128"/>
      </rPr>
      <t>（中長期的、最終的にどうなってほしいか？）</t>
    </r>
    <phoneticPr fontId="6"/>
  </si>
  <si>
    <r>
      <rPr>
        <b/>
        <sz val="10"/>
        <color rgb="FF008080"/>
        <rFont val="ＭＳ ゴシック"/>
        <family val="3"/>
        <charset val="128"/>
      </rPr>
      <t>②</t>
    </r>
    <r>
      <rPr>
        <b/>
        <sz val="10"/>
        <color rgb="FFFF0000"/>
        <rFont val="ＭＳ ゴシック"/>
        <family val="3"/>
        <charset val="128"/>
      </rPr>
      <t>原因と解決策</t>
    </r>
    <r>
      <rPr>
        <b/>
        <sz val="10"/>
        <color rgb="FF000000"/>
        <rFont val="ＭＳ ゴシック"/>
        <family val="3"/>
        <charset val="128"/>
      </rPr>
      <t>（どういった論理で、事業内容を考えたか？）</t>
    </r>
  </si>
  <si>
    <r>
      <rPr>
        <b/>
        <sz val="10"/>
        <color rgb="FF008080"/>
        <rFont val="ＭＳ ゴシック"/>
        <family val="3"/>
        <charset val="128"/>
      </rPr>
      <t>③</t>
    </r>
    <r>
      <rPr>
        <b/>
        <sz val="10"/>
        <color rgb="FFFF0000"/>
        <rFont val="ＭＳ ゴシック"/>
        <family val="3"/>
        <charset val="128"/>
      </rPr>
      <t xml:space="preserve">事業内容（Googleフォームの入力項目番号66）
</t>
    </r>
    <r>
      <rPr>
        <b/>
        <sz val="10"/>
        <color rgb="FF000000"/>
        <rFont val="ＭＳ ゴシック"/>
        <family val="3"/>
        <charset val="128"/>
      </rPr>
      <t>（助成事業の活動）</t>
    </r>
    <phoneticPr fontId="6"/>
  </si>
  <si>
    <r>
      <rPr>
        <b/>
        <sz val="10"/>
        <color rgb="FF008080"/>
        <rFont val="ＭＳ ゴシック"/>
        <family val="3"/>
        <charset val="128"/>
      </rPr>
      <t>④</t>
    </r>
    <r>
      <rPr>
        <b/>
        <sz val="10"/>
        <color rgb="FFFF0000"/>
        <rFont val="ＭＳ ゴシック"/>
        <family val="3"/>
        <charset val="128"/>
      </rPr>
      <t xml:space="preserve">事業目標（Googleフォームの入力項目番号65）
（単年度の事業の成果を、何の指標で図り、どこまで達成したいか？）
</t>
    </r>
    <phoneticPr fontId="6"/>
  </si>
  <si>
    <t>■申請時チェックリスト</t>
    <rPh sb="1" eb="4">
      <t>シンセイジ</t>
    </rPh>
    <phoneticPr fontId="2"/>
  </si>
  <si>
    <t>団体名：</t>
    <phoneticPr fontId="2"/>
  </si>
  <si>
    <t>申請担当者名：</t>
    <phoneticPr fontId="2"/>
  </si>
  <si>
    <r>
      <rPr>
        <b/>
        <sz val="11"/>
        <color rgb="FFFF0000"/>
        <rFont val="ＭＳ ゴシック"/>
        <family val="3"/>
        <charset val="128"/>
      </rPr>
      <t>※注：</t>
    </r>
    <r>
      <rPr>
        <sz val="11"/>
        <color theme="1"/>
        <rFont val="ＭＳ ゴシック"/>
        <family val="3"/>
        <charset val="128"/>
      </rPr>
      <t>補助金/委託費は国の補助金制度や地方自治体の委託事業による収入のことを指します。</t>
    </r>
    <rPh sb="1" eb="2">
      <t>チュウ</t>
    </rPh>
    <rPh sb="3" eb="6">
      <t>ホジョキン</t>
    </rPh>
    <phoneticPr fontId="2"/>
  </si>
  <si>
    <t>収入ー支出（③＋④＋⑤＋⑥-①-②）</t>
    <rPh sb="0" eb="2">
      <t>シュウニュウ</t>
    </rPh>
    <rPh sb="3" eb="5">
      <t>シシュツ</t>
    </rPh>
    <phoneticPr fontId="8"/>
  </si>
  <si>
    <r>
      <t>●</t>
    </r>
    <r>
      <rPr>
        <b/>
        <sz val="10"/>
        <color theme="1"/>
        <rFont val="ＭＳ ゴシック"/>
        <family val="3"/>
        <charset val="128"/>
      </rPr>
      <t>スタッフ体制について決まっている範囲で教えてください。</t>
    </r>
    <rPh sb="5" eb="7">
      <t>タイセイ</t>
    </rPh>
    <phoneticPr fontId="2"/>
  </si>
  <si>
    <r>
      <t>●</t>
    </r>
    <r>
      <rPr>
        <b/>
        <sz val="10"/>
        <color theme="1"/>
        <rFont val="ＭＳ ゴシック"/>
        <family val="3"/>
        <charset val="128"/>
      </rPr>
      <t>拠点名（予定）を教えてください（自由記述）</t>
    </r>
    <rPh sb="17" eb="21">
      <t>ジユウキジュツ</t>
    </rPh>
    <phoneticPr fontId="2"/>
  </si>
  <si>
    <r>
      <t>●</t>
    </r>
    <r>
      <rPr>
        <b/>
        <sz val="10"/>
        <color theme="1"/>
        <rFont val="ＭＳ ゴシック"/>
        <family val="3"/>
        <charset val="128"/>
      </rPr>
      <t>賃貸物件の場合、土地、建物の賃料を教えてください。（金額を記載してください。）　</t>
    </r>
    <r>
      <rPr>
        <b/>
        <sz val="10"/>
        <color rgb="FFFF0000"/>
        <rFont val="ＭＳ ゴシック"/>
        <family val="3"/>
        <charset val="128"/>
      </rPr>
      <t>※賃料は助成の対象外です。</t>
    </r>
    <rPh sb="1" eb="3">
      <t>チンタイ</t>
    </rPh>
    <rPh sb="3" eb="5">
      <t>ブッケン</t>
    </rPh>
    <rPh sb="6" eb="8">
      <t>バアイ</t>
    </rPh>
    <rPh sb="9" eb="11">
      <t>トチ</t>
    </rPh>
    <rPh sb="12" eb="14">
      <t>タテモノ</t>
    </rPh>
    <rPh sb="15" eb="17">
      <t>チンリョウ</t>
    </rPh>
    <rPh sb="18" eb="19">
      <t>オシ</t>
    </rPh>
    <rPh sb="27" eb="29">
      <t>キンガク</t>
    </rPh>
    <rPh sb="30" eb="32">
      <t>キサイ</t>
    </rPh>
    <rPh sb="42" eb="44">
      <t>チンリョウ</t>
    </rPh>
    <rPh sb="45" eb="47">
      <t>ジョセイ</t>
    </rPh>
    <rPh sb="48" eb="51">
      <t>タイショウガイ</t>
    </rPh>
    <phoneticPr fontId="2"/>
  </si>
  <si>
    <t>開設事業</t>
    <rPh sb="0" eb="2">
      <t>カイセツ</t>
    </rPh>
    <rPh sb="2" eb="4">
      <t>ジギョウ</t>
    </rPh>
    <phoneticPr fontId="2"/>
  </si>
  <si>
    <t>運営事業</t>
    <rPh sb="0" eb="2">
      <t>ウンエイ</t>
    </rPh>
    <rPh sb="2" eb="4">
      <t>ジギョウ</t>
    </rPh>
    <phoneticPr fontId="2"/>
  </si>
  <si>
    <t>←包括ケアモデルは100％、コミュニティモデルは80％と入力してください</t>
    <rPh sb="1" eb="3">
      <t>ホウカツ</t>
    </rPh>
    <rPh sb="28" eb="30">
      <t>ニュウリョク</t>
    </rPh>
    <phoneticPr fontId="2"/>
  </si>
  <si>
    <t>←包括ケアモデルは100％、コミュニティモデルは80％と入力してください</t>
    <phoneticPr fontId="2"/>
  </si>
  <si>
    <t>←申請するモデルの助成金額上限を踏まえて入力してください　※1万円未満は切り捨て</t>
    <phoneticPr fontId="2"/>
  </si>
  <si>
    <t>コミュニティモデル運営事業</t>
    <rPh sb="9" eb="13">
      <t>ウンエイジギョウ</t>
    </rPh>
    <phoneticPr fontId="2"/>
  </si>
  <si>
    <t>職員給与（2人）</t>
    <rPh sb="0" eb="2">
      <t>ショクイン</t>
    </rPh>
    <rPh sb="2" eb="4">
      <t>キュウヨ</t>
    </rPh>
    <rPh sb="6" eb="7">
      <t>ニン</t>
    </rPh>
    <phoneticPr fontId="2"/>
  </si>
  <si>
    <t>補助率</t>
    <rPh sb="0" eb="3">
      <t>ホジョリツ</t>
    </rPh>
    <phoneticPr fontId="2"/>
  </si>
  <si>
    <t>運営（か月）</t>
    <rPh sb="0" eb="2">
      <t>ウンエイ</t>
    </rPh>
    <rPh sb="4" eb="5">
      <t>ゲツ</t>
    </rPh>
    <phoneticPr fontId="2"/>
  </si>
  <si>
    <t>月額運営費上限</t>
    <rPh sb="0" eb="2">
      <t>ゲツガク</t>
    </rPh>
    <rPh sb="2" eb="5">
      <t>ウンエイヒ</t>
    </rPh>
    <rPh sb="5" eb="7">
      <t>ジョウゲン</t>
    </rPh>
    <phoneticPr fontId="2"/>
  </si>
  <si>
    <t>運営費上限</t>
    <rPh sb="0" eb="3">
      <t>ウンエイヒ</t>
    </rPh>
    <rPh sb="3" eb="5">
      <t>ジョウゲン</t>
    </rPh>
    <phoneticPr fontId="2"/>
  </si>
  <si>
    <t>【暫定】助成金額</t>
    <rPh sb="1" eb="3">
      <t>ザンテイ</t>
    </rPh>
    <rPh sb="4" eb="7">
      <t>ジョセイキン</t>
    </rPh>
    <rPh sb="7" eb="8">
      <t>ガク</t>
    </rPh>
    <phoneticPr fontId="2"/>
  </si>
  <si>
    <t>【確定】助成金額</t>
    <rPh sb="1" eb="3">
      <t>カクテイ</t>
    </rPh>
    <rPh sb="4" eb="6">
      <t>ジョセイ</t>
    </rPh>
    <rPh sb="6" eb="8">
      <t>キンガク</t>
    </rPh>
    <phoneticPr fontId="2"/>
  </si>
  <si>
    <t>【暫定】助成金額</t>
    <phoneticPr fontId="2"/>
  </si>
  <si>
    <t>開設費上限</t>
    <rPh sb="0" eb="2">
      <t>カイセツ</t>
    </rPh>
    <rPh sb="2" eb="3">
      <t>ヒ</t>
    </rPh>
    <rPh sb="3" eb="5">
      <t>ジョウゲン</t>
    </rPh>
    <phoneticPr fontId="2"/>
  </si>
  <si>
    <t>運営費</t>
    <rPh sb="0" eb="3">
      <t>ウンエイヒ</t>
    </rPh>
    <phoneticPr fontId="2"/>
  </si>
  <si>
    <t>開設費</t>
    <rPh sb="0" eb="2">
      <t>カイセツ</t>
    </rPh>
    <rPh sb="2" eb="3">
      <t>ヒ</t>
    </rPh>
    <phoneticPr fontId="2"/>
  </si>
  <si>
    <t>％</t>
    <phoneticPr fontId="2"/>
  </si>
  <si>
    <t>カ月</t>
    <rPh sb="1" eb="2">
      <t>ゲツ</t>
    </rPh>
    <phoneticPr fontId="2"/>
  </si>
  <si>
    <t>←申請するモデルの助成金額上限を踏まえて入力してください　※右側注釈参照</t>
    <rPh sb="1" eb="3">
      <t>シンセイ</t>
    </rPh>
    <rPh sb="9" eb="15">
      <t>ジョセイキンガクジョウゲン</t>
    </rPh>
    <rPh sb="16" eb="17">
      <t>フ</t>
    </rPh>
    <rPh sb="20" eb="22">
      <t>ニュウリョク</t>
    </rPh>
    <rPh sb="30" eb="32">
      <t>ミギガワ</t>
    </rPh>
    <rPh sb="32" eb="34">
      <t>チュウシャク</t>
    </rPh>
    <rPh sb="34" eb="36">
      <t>サンショウ</t>
    </rPh>
    <phoneticPr fontId="6"/>
  </si>
  <si>
    <t>A</t>
    <phoneticPr fontId="2"/>
  </si>
  <si>
    <t>B</t>
    <phoneticPr fontId="2"/>
  </si>
  <si>
    <t>C</t>
    <phoneticPr fontId="2"/>
  </si>
  <si>
    <t>合計（A＋B＋C)</t>
    <rPh sb="0" eb="2">
      <t>ゴウケイ</t>
    </rPh>
    <phoneticPr fontId="2"/>
  </si>
  <si>
    <t>確実度合</t>
    <rPh sb="0" eb="2">
      <t>カクジツ</t>
    </rPh>
    <rPh sb="2" eb="4">
      <t>ドアイ</t>
    </rPh>
    <phoneticPr fontId="2"/>
  </si>
  <si>
    <t>実現する根拠／説明／協議状況</t>
    <rPh sb="0" eb="2">
      <t>ジツゲン</t>
    </rPh>
    <rPh sb="4" eb="6">
      <t>コンキョ</t>
    </rPh>
    <rPh sb="7" eb="9">
      <t>セツメイ</t>
    </rPh>
    <rPh sb="10" eb="12">
      <t>キョウギ</t>
    </rPh>
    <rPh sb="12" eb="14">
      <t>ジョウキョウ</t>
    </rPh>
    <phoneticPr fontId="2"/>
  </si>
  <si>
    <t>具体的な寄付獲得計画の説明/現時点の達成状況</t>
    <rPh sb="0" eb="3">
      <t>グタイテキ</t>
    </rPh>
    <rPh sb="4" eb="8">
      <t>キフカクトク</t>
    </rPh>
    <rPh sb="8" eb="10">
      <t>ケイカク</t>
    </rPh>
    <rPh sb="11" eb="13">
      <t>セツメイ</t>
    </rPh>
    <rPh sb="14" eb="17">
      <t>ゲンジテン</t>
    </rPh>
    <rPh sb="18" eb="20">
      <t>タッセイ</t>
    </rPh>
    <rPh sb="20" eb="22">
      <t>ジョウキョウ</t>
    </rPh>
    <phoneticPr fontId="2"/>
  </si>
  <si>
    <t>　　2.1 入力例（シートの入力方法）</t>
    <phoneticPr fontId="2"/>
  </si>
  <si>
    <t>　　2.3 助成金申請額計算（包括ケアモデル）</t>
    <phoneticPr fontId="2"/>
  </si>
  <si>
    <t>　　2.4 入力例(コミュニティモデルの開設・車両・運営事業)</t>
    <phoneticPr fontId="2"/>
  </si>
  <si>
    <t xml:space="preserve">　　2.5 助成金申請額計算（コミュニティモデル） </t>
    <phoneticPr fontId="2"/>
  </si>
  <si>
    <t>（2028年度）</t>
    <phoneticPr fontId="2"/>
  </si>
  <si>
    <t>（2029年度）</t>
    <phoneticPr fontId="2"/>
  </si>
  <si>
    <t>自立初年度</t>
    <rPh sb="0" eb="2">
      <t>ジリツ</t>
    </rPh>
    <rPh sb="2" eb="5">
      <t>ショネンド</t>
    </rPh>
    <phoneticPr fontId="8"/>
  </si>
  <si>
    <t>自立２年度目</t>
    <rPh sb="0" eb="2">
      <t>ジリツ</t>
    </rPh>
    <rPh sb="3" eb="4">
      <t>ネン</t>
    </rPh>
    <rPh sb="4" eb="5">
      <t>ド</t>
    </rPh>
    <rPh sb="5" eb="6">
      <t>メ</t>
    </rPh>
    <phoneticPr fontId="8"/>
  </si>
  <si>
    <t>自立３年度目</t>
    <rPh sb="0" eb="2">
      <t>ジリツ</t>
    </rPh>
    <rPh sb="3" eb="4">
      <t>ネン</t>
    </rPh>
    <rPh sb="4" eb="5">
      <t>ド</t>
    </rPh>
    <rPh sb="5" eb="6">
      <t>メ</t>
    </rPh>
    <phoneticPr fontId="8"/>
  </si>
  <si>
    <t>補助金/委託費 名称</t>
    <rPh sb="0" eb="3">
      <t>ホジョキン</t>
    </rPh>
    <rPh sb="4" eb="6">
      <t>イタク</t>
    </rPh>
    <rPh sb="6" eb="7">
      <t>ヒ</t>
    </rPh>
    <rPh sb="8" eb="10">
      <t>メイショウ</t>
    </rPh>
    <phoneticPr fontId="2"/>
  </si>
  <si>
    <r>
      <rPr>
        <b/>
        <sz val="11"/>
        <color rgb="FFFF0000"/>
        <rFont val="ＭＳ ゴシック"/>
        <family val="3"/>
        <charset val="128"/>
      </rPr>
      <t>※注：</t>
    </r>
    <r>
      <rPr>
        <sz val="11"/>
        <color theme="1"/>
        <rFont val="ＭＳ ゴシック"/>
        <family val="3"/>
        <charset val="128"/>
      </rPr>
      <t>「確実度合」では現時点でその補助金／委託事業をどのくらい確実に得られそうかを0（見込みなし、実績なし）～100％（確実）で記入してください。</t>
    </r>
    <rPh sb="1" eb="2">
      <t>チュウ</t>
    </rPh>
    <rPh sb="4" eb="6">
      <t>カクジツ</t>
    </rPh>
    <rPh sb="6" eb="8">
      <t>ドアイ</t>
    </rPh>
    <rPh sb="11" eb="14">
      <t>ゲンジテン</t>
    </rPh>
    <rPh sb="17" eb="20">
      <t>ホジョキン</t>
    </rPh>
    <rPh sb="21" eb="23">
      <t>イタク</t>
    </rPh>
    <rPh sb="23" eb="25">
      <t>ジギョウ</t>
    </rPh>
    <rPh sb="31" eb="33">
      <t>カクジツ</t>
    </rPh>
    <rPh sb="34" eb="35">
      <t>エ</t>
    </rPh>
    <rPh sb="43" eb="45">
      <t>ミコ</t>
    </rPh>
    <rPh sb="49" eb="51">
      <t>ジッセキ</t>
    </rPh>
    <rPh sb="60" eb="62">
      <t>カクジツ</t>
    </rPh>
    <rPh sb="64" eb="66">
      <t>キニュウ</t>
    </rPh>
    <phoneticPr fontId="2"/>
  </si>
  <si>
    <r>
      <rPr>
        <b/>
        <sz val="11"/>
        <color rgb="FFFF0000"/>
        <rFont val="ＭＳ ゴシック"/>
        <family val="3"/>
        <charset val="128"/>
      </rPr>
      <t>※注：</t>
    </r>
    <r>
      <rPr>
        <sz val="11"/>
        <color theme="1"/>
        <rFont val="ＭＳ ゴシック"/>
        <family val="3"/>
        <charset val="128"/>
      </rPr>
      <t>「確実度合」では現時点でその寄付金をどのくらい確実に得られそうかを0（見込みなし、実績なし）～100％（確実）で記入してください。</t>
    </r>
    <rPh sb="17" eb="20">
      <t>キフキン</t>
    </rPh>
    <rPh sb="38" eb="40">
      <t>ミコ</t>
    </rPh>
    <rPh sb="44" eb="46">
      <t>ジッセキ</t>
    </rPh>
    <phoneticPr fontId="2"/>
  </si>
  <si>
    <r>
      <rPr>
        <b/>
        <sz val="11"/>
        <color rgb="FFFF0000"/>
        <rFont val="ＭＳ ゴシック"/>
        <family val="3"/>
        <charset val="128"/>
      </rPr>
      <t>※注：</t>
    </r>
    <r>
      <rPr>
        <sz val="11"/>
        <color theme="1"/>
        <rFont val="ＭＳ ゴシック"/>
        <family val="3"/>
        <charset val="128"/>
      </rPr>
      <t>「確実度合」では現時点でその寄付金をどのくらい確実に得られそうかを0（見込みなし、実績なし）～100％（確実）で記入してください。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</si>
</sst>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0.0%"/>
    <numFmt numFmtId="178" formatCode="0_ "/>
    <numFmt numFmtId="179" formatCode="0.000"/>
    <numFmt numFmtId="180" formatCode="0_);[Red]\(0\)"/>
    <numFmt numFmtId="181" formatCode="yyyy&quot;年&quot;m&quot;月&quot;;@"/>
  </numFmts>
  <fonts count="86">
    <font>
      <sz val="11"/>
      <color theme="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1"/>
      <color theme="1"/>
      <name val="游ゴシック"/>
      <family val="2"/>
      <scheme val="minor"/>
    </font>
    <font>
      <sz val="6"/>
      <name val="游ゴシック"/>
      <family val="3"/>
      <charset val="128"/>
      <scheme val="minor"/>
    </font>
    <font>
      <b/>
      <sz val="10"/>
      <color theme="1"/>
      <name val="MS PGothic"/>
      <family val="3"/>
      <charset val="128"/>
    </font>
    <font>
      <sz val="6"/>
      <name val="游ゴシック"/>
      <family val="2"/>
      <charset val="128"/>
      <scheme val="minor"/>
    </font>
    <font>
      <sz val="11"/>
      <color indexed="8"/>
      <name val="ＭＳ Ｐゴシック"/>
      <family val="3"/>
      <charset val="128"/>
    </font>
    <font>
      <sz val="10"/>
      <color rgb="FF000000"/>
      <name val="Arial"/>
      <family val="2"/>
    </font>
    <font>
      <b/>
      <sz val="16"/>
      <color theme="1"/>
      <name val="MS PGothic"/>
      <family val="3"/>
      <charset val="128"/>
    </font>
    <font>
      <sz val="11"/>
      <name val="Calibri"/>
      <family val="2"/>
    </font>
    <font>
      <sz val="10"/>
      <color theme="1"/>
      <name val="MS PGothic"/>
      <family val="3"/>
      <charset val="128"/>
    </font>
    <font>
      <sz val="16"/>
      <color theme="1"/>
      <name val="MS PGothic"/>
      <family val="3"/>
      <charset val="128"/>
    </font>
    <font>
      <b/>
      <sz val="12"/>
      <color theme="1"/>
      <name val="MS PGothic"/>
      <family val="3"/>
      <charset val="128"/>
    </font>
    <font>
      <sz val="12"/>
      <color theme="1"/>
      <name val="MS PGothic"/>
      <family val="3"/>
      <charset val="128"/>
    </font>
    <font>
      <sz val="9"/>
      <color theme="1"/>
      <name val="MS PGothic"/>
      <family val="3"/>
      <charset val="128"/>
    </font>
    <font>
      <sz val="11"/>
      <color theme="1"/>
      <name val="MS PGothic"/>
      <family val="3"/>
      <charset val="128"/>
    </font>
    <font>
      <b/>
      <sz val="11"/>
      <color rgb="FF0000FF"/>
      <name val="MS PGothic"/>
      <family val="3"/>
      <charset val="128"/>
    </font>
    <font>
      <b/>
      <sz val="11"/>
      <color theme="1"/>
      <name val="MS PGothic"/>
      <family val="3"/>
      <charset val="128"/>
    </font>
    <font>
      <u/>
      <sz val="11"/>
      <color theme="10"/>
      <name val="游ゴシック"/>
      <family val="2"/>
      <scheme val="minor"/>
    </font>
    <font>
      <sz val="10"/>
      <name val="MS PGothic"/>
      <family val="3"/>
      <charset val="128"/>
    </font>
    <font>
      <u/>
      <sz val="11"/>
      <color theme="10"/>
      <name val="ＭＳ Ｐゴシック"/>
      <family val="3"/>
      <charset val="128"/>
    </font>
    <font>
      <b/>
      <sz val="16"/>
      <name val="MS PGothic"/>
      <family val="3"/>
      <charset val="128"/>
    </font>
    <font>
      <sz val="14"/>
      <color theme="1"/>
      <name val="MS PGothic"/>
      <family val="3"/>
      <charset val="128"/>
    </font>
    <font>
      <b/>
      <sz val="10"/>
      <name val="MS PGothic"/>
      <family val="3"/>
      <charset val="128"/>
    </font>
    <font>
      <sz val="11"/>
      <name val="游ゴシック"/>
      <family val="2"/>
      <scheme val="minor"/>
    </font>
    <font>
      <sz val="10"/>
      <name val="Calibri"/>
      <family val="2"/>
    </font>
    <font>
      <sz val="11"/>
      <color theme="1"/>
      <name val="ＭＳ ゴシック"/>
      <family val="3"/>
      <charset val="128"/>
    </font>
    <font>
      <b/>
      <sz val="12"/>
      <color theme="1"/>
      <name val="ＭＳ ゴシック"/>
      <family val="3"/>
      <charset val="128"/>
    </font>
    <font>
      <b/>
      <sz val="11"/>
      <color theme="1"/>
      <name val="ＭＳ ゴシック"/>
      <family val="3"/>
      <charset val="128"/>
    </font>
    <font>
      <b/>
      <sz val="11"/>
      <color rgb="FFFF0000"/>
      <name val="ＭＳ ゴシック"/>
      <family val="3"/>
      <charset val="128"/>
    </font>
    <font>
      <b/>
      <sz val="11"/>
      <color theme="5"/>
      <name val="ＭＳ ゴシック"/>
      <family val="3"/>
      <charset val="128"/>
    </font>
    <font>
      <b/>
      <sz val="14"/>
      <color rgb="FFC00000"/>
      <name val="ＭＳ ゴシック"/>
      <family val="3"/>
      <charset val="128"/>
    </font>
    <font>
      <b/>
      <sz val="14"/>
      <name val="ＭＳ ゴシック"/>
      <family val="3"/>
      <charset val="128"/>
    </font>
    <font>
      <b/>
      <sz val="11"/>
      <name val="ＭＳ ゴシック"/>
      <family val="3"/>
      <charset val="128"/>
    </font>
    <font>
      <b/>
      <sz val="11"/>
      <color rgb="FFC00000"/>
      <name val="ＭＳ ゴシック"/>
      <family val="3"/>
      <charset val="128"/>
    </font>
    <font>
      <b/>
      <sz val="9"/>
      <color theme="1"/>
      <name val="ＭＳ ゴシック"/>
      <family val="3"/>
      <charset val="128"/>
    </font>
    <font>
      <u/>
      <sz val="11"/>
      <color theme="10"/>
      <name val="ＭＳ ゴシック"/>
      <family val="3"/>
      <charset val="128"/>
    </font>
    <font>
      <b/>
      <u/>
      <sz val="11"/>
      <color theme="10"/>
      <name val="ＭＳ ゴシック"/>
      <family val="3"/>
      <charset val="128"/>
    </font>
    <font>
      <i/>
      <sz val="11"/>
      <color theme="0"/>
      <name val="ＭＳ ゴシック"/>
      <family val="3"/>
      <charset val="128"/>
    </font>
    <font>
      <b/>
      <sz val="11"/>
      <color rgb="FF00B0F0"/>
      <name val="ＭＳ ゴシック"/>
      <family val="3"/>
      <charset val="128"/>
    </font>
    <font>
      <sz val="11"/>
      <color theme="1"/>
      <name val="游ゴシック"/>
      <family val="3"/>
      <charset val="128"/>
      <scheme val="minor"/>
    </font>
    <font>
      <b/>
      <sz val="16"/>
      <name val="ＭＳ ゴシック"/>
      <family val="3"/>
      <charset val="128"/>
    </font>
    <font>
      <sz val="11"/>
      <name val="ＭＳ ゴシック"/>
      <family val="3"/>
      <charset val="128"/>
    </font>
    <font>
      <sz val="10"/>
      <color theme="1"/>
      <name val="ＭＳ ゴシック"/>
      <family val="3"/>
      <charset val="128"/>
    </font>
    <font>
      <sz val="16"/>
      <color theme="1"/>
      <name val="ＭＳ ゴシック"/>
      <family val="3"/>
      <charset val="128"/>
    </font>
    <font>
      <sz val="14"/>
      <color theme="1"/>
      <name val="ＭＳ ゴシック"/>
      <family val="3"/>
      <charset val="128"/>
    </font>
    <font>
      <sz val="14"/>
      <name val="ＭＳ ゴシック"/>
      <family val="3"/>
      <charset val="128"/>
    </font>
    <font>
      <b/>
      <sz val="16"/>
      <color theme="1"/>
      <name val="ＭＳ ゴシック"/>
      <family val="3"/>
      <charset val="128"/>
    </font>
    <font>
      <sz val="12"/>
      <color theme="1"/>
      <name val="ＭＳ ゴシック"/>
      <family val="3"/>
      <charset val="128"/>
    </font>
    <font>
      <b/>
      <sz val="10"/>
      <name val="ＭＳ ゴシック"/>
      <family val="3"/>
      <charset val="128"/>
    </font>
    <font>
      <b/>
      <sz val="10"/>
      <color theme="1"/>
      <name val="ＭＳ ゴシック"/>
      <family val="3"/>
      <charset val="128"/>
    </font>
    <font>
      <b/>
      <sz val="11"/>
      <color rgb="FF0000FF"/>
      <name val="ＭＳ ゴシック"/>
      <family val="3"/>
      <charset val="128"/>
    </font>
    <font>
      <sz val="10"/>
      <name val="ＭＳ ゴシック"/>
      <family val="3"/>
      <charset val="128"/>
    </font>
    <font>
      <sz val="9"/>
      <color theme="1"/>
      <name val="ＭＳ ゴシック"/>
      <family val="3"/>
      <charset val="128"/>
    </font>
    <font>
      <sz val="9"/>
      <color indexed="81"/>
      <name val="MS P ゴシック"/>
      <family val="3"/>
      <charset val="128"/>
    </font>
    <font>
      <b/>
      <sz val="20"/>
      <color theme="1"/>
      <name val="ＭＳ ゴシック"/>
      <family val="3"/>
      <charset val="128"/>
    </font>
    <font>
      <b/>
      <sz val="11"/>
      <color rgb="FF0070C0"/>
      <name val="ＭＳ ゴシック"/>
      <family val="3"/>
      <charset val="128"/>
    </font>
    <font>
      <u/>
      <sz val="11"/>
      <color theme="1"/>
      <name val="ＭＳ ゴシック"/>
      <family val="3"/>
      <charset val="128"/>
    </font>
    <font>
      <sz val="11"/>
      <color rgb="FFFF0000"/>
      <name val="ＭＳ ゴシック"/>
      <family val="3"/>
      <charset val="128"/>
    </font>
    <font>
      <b/>
      <sz val="18"/>
      <color theme="1"/>
      <name val="ＭＳ ゴシック"/>
      <family val="3"/>
      <charset val="128"/>
    </font>
    <font>
      <b/>
      <sz val="10"/>
      <color rgb="FFFF0000"/>
      <name val="ＭＳ ゴシック"/>
      <family val="3"/>
      <charset val="128"/>
    </font>
    <font>
      <b/>
      <sz val="10"/>
      <color rgb="FF000000"/>
      <name val="ＭＳ ゴシック"/>
      <family val="3"/>
      <charset val="128"/>
    </font>
    <font>
      <b/>
      <sz val="10"/>
      <color rgb="FF008080"/>
      <name val="ＭＳ ゴシック"/>
      <family val="3"/>
      <charset val="128"/>
    </font>
    <font>
      <b/>
      <sz val="11"/>
      <color rgb="FF008080"/>
      <name val="ＭＳ ゴシック"/>
      <family val="3"/>
      <charset val="128"/>
    </font>
    <font>
      <b/>
      <sz val="9"/>
      <color rgb="FFFF0000"/>
      <name val="ＭＳ ゴシック"/>
      <family val="3"/>
      <charset val="128"/>
    </font>
    <font>
      <b/>
      <sz val="16"/>
      <color rgb="FFC00000"/>
      <name val="ＭＳ ゴシック"/>
      <family val="3"/>
      <charset val="128"/>
    </font>
    <font>
      <sz val="11"/>
      <color theme="0" tint="-0.499984740745262"/>
      <name val="ＭＳ ゴシック"/>
      <family val="3"/>
      <charset val="128"/>
    </font>
    <font>
      <i/>
      <sz val="11"/>
      <color theme="1"/>
      <name val="ＭＳ ゴシック"/>
      <family val="3"/>
      <charset val="128"/>
    </font>
    <font>
      <sz val="9"/>
      <color theme="0" tint="-0.499984740745262"/>
      <name val="ＭＳ ゴシック"/>
      <family val="3"/>
      <charset val="128"/>
    </font>
    <font>
      <sz val="8"/>
      <color theme="1"/>
      <name val="ＭＳ ゴシック"/>
      <family val="3"/>
      <charset val="128"/>
    </font>
    <font>
      <b/>
      <sz val="10"/>
      <color rgb="FFC00000"/>
      <name val="ＭＳ ゴシック"/>
      <family val="3"/>
      <charset val="128"/>
    </font>
    <font>
      <sz val="10"/>
      <color rgb="FF000000"/>
      <name val="ＭＳ ゴシック"/>
      <family val="3"/>
      <charset val="128"/>
    </font>
    <font>
      <b/>
      <sz val="14"/>
      <color rgb="FFFF0000"/>
      <name val="ＭＳ ゴシック"/>
      <family val="3"/>
      <charset val="128"/>
    </font>
    <font>
      <sz val="9"/>
      <color rgb="FF000000"/>
      <name val="ＭＳ ゴシック"/>
      <family val="3"/>
      <charset val="128"/>
    </font>
    <font>
      <b/>
      <sz val="9"/>
      <color theme="5"/>
      <name val="ＭＳ ゴシック"/>
      <family val="3"/>
      <charset val="128"/>
    </font>
    <font>
      <b/>
      <sz val="9"/>
      <color theme="4"/>
      <name val="ＭＳ ゴシック"/>
      <family val="3"/>
      <charset val="128"/>
    </font>
    <font>
      <b/>
      <sz val="9"/>
      <color rgb="FF00B050"/>
      <name val="ＭＳ ゴシック"/>
      <family val="3"/>
      <charset val="128"/>
    </font>
    <font>
      <b/>
      <sz val="9"/>
      <color rgb="FF000000"/>
      <name val="ＭＳ ゴシック"/>
      <family val="3"/>
      <charset val="128"/>
    </font>
    <font>
      <sz val="9"/>
      <name val="ＭＳ ゴシック"/>
      <family val="3"/>
      <charset val="128"/>
    </font>
    <font>
      <sz val="10"/>
      <color rgb="FFB7B7B7"/>
      <name val="ＭＳ ゴシック"/>
      <family val="3"/>
      <charset val="128"/>
    </font>
    <font>
      <sz val="9"/>
      <color rgb="FF00B050"/>
      <name val="ＭＳ ゴシック"/>
      <family val="3"/>
      <charset val="128"/>
    </font>
    <font>
      <b/>
      <sz val="9"/>
      <name val="ＭＳ ゴシック"/>
      <family val="3"/>
      <charset val="128"/>
    </font>
    <font>
      <sz val="9"/>
      <color theme="5"/>
      <name val="ＭＳ ゴシック"/>
      <family val="3"/>
      <charset val="128"/>
    </font>
  </fonts>
  <fills count="3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7" tint="0.79998168889431442"/>
        <bgColor indexed="64"/>
      </patternFill>
    </fill>
    <fill>
      <patternFill patternType="solid">
        <fgColor theme="0"/>
        <bgColor rgb="FFD9EAD3"/>
      </patternFill>
    </fill>
    <fill>
      <patternFill patternType="solid">
        <fgColor theme="5" tint="0.79998168889431442"/>
        <bgColor rgb="FFF4CCCC"/>
      </patternFill>
    </fill>
    <fill>
      <patternFill patternType="solid">
        <fgColor theme="4" tint="0.79998168889431442"/>
        <bgColor rgb="FFC9DAF8"/>
      </patternFill>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FFFF00"/>
        <bgColor rgb="FFFFFF00"/>
      </patternFill>
    </fill>
    <fill>
      <patternFill patternType="solid">
        <fgColor rgb="FFE2EFD9"/>
        <bgColor rgb="FFE2EFD9"/>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theme="9" tint="0.79998168889431442"/>
        <bgColor rgb="FFD9EAD3"/>
      </patternFill>
    </fill>
    <fill>
      <patternFill patternType="solid">
        <fgColor theme="7" tint="0.59999389629810485"/>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0" tint="-0.14999847407452621"/>
        <bgColor rgb="FFD8D8D8"/>
      </patternFill>
    </fill>
    <fill>
      <patternFill patternType="solid">
        <fgColor theme="0" tint="-0.14999847407452621"/>
        <bgColor rgb="FFE7E6E6"/>
      </patternFill>
    </fill>
    <fill>
      <patternFill patternType="solid">
        <fgColor rgb="FFFFCCCC"/>
        <bgColor indexed="64"/>
      </patternFill>
    </fill>
    <fill>
      <patternFill patternType="solid">
        <fgColor theme="8" tint="0.79998168889431442"/>
        <bgColor indexed="64"/>
      </patternFill>
    </fill>
    <fill>
      <patternFill patternType="solid">
        <fgColor indexed="41"/>
        <bgColor indexed="64"/>
      </patternFill>
    </fill>
    <fill>
      <patternFill patternType="solid">
        <fgColor theme="0" tint="-0.249977111117893"/>
        <bgColor rgb="FFCCFFFF"/>
      </patternFill>
    </fill>
    <fill>
      <patternFill patternType="solid">
        <fgColor rgb="FFFFFF00"/>
        <bgColor indexed="64"/>
      </patternFill>
    </fill>
  </fills>
  <borders count="2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FFFF"/>
      </left>
      <right/>
      <top/>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rgb="FF000000"/>
      </bottom>
      <diagonal/>
    </border>
    <border>
      <left style="thin">
        <color rgb="FF000000"/>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diagonal/>
    </border>
    <border>
      <left/>
      <right/>
      <top style="dotted">
        <color auto="1"/>
      </top>
      <bottom style="dotted">
        <color auto="1"/>
      </bottom>
      <diagonal/>
    </border>
    <border>
      <left/>
      <right/>
      <top style="dotted">
        <color auto="1"/>
      </top>
      <bottom/>
      <diagonal/>
    </border>
    <border>
      <left/>
      <right/>
      <top/>
      <bottom style="dotted">
        <color auto="1"/>
      </bottom>
      <diagonal/>
    </border>
    <border>
      <left style="thin">
        <color indexed="64"/>
      </left>
      <right/>
      <top style="thin">
        <color indexed="64"/>
      </top>
      <bottom style="dotted">
        <color auto="1"/>
      </bottom>
      <diagonal/>
    </border>
    <border>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right style="thin">
        <color indexed="64"/>
      </right>
      <top style="dotted">
        <color auto="1"/>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dotted">
        <color auto="1"/>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thin">
        <color indexed="64"/>
      </right>
      <top style="dotted">
        <color auto="1"/>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64"/>
      </left>
      <right style="dotted">
        <color auto="1"/>
      </right>
      <top style="medium">
        <color indexed="64"/>
      </top>
      <bottom style="thin">
        <color indexed="64"/>
      </bottom>
      <diagonal/>
    </border>
    <border>
      <left style="dotted">
        <color auto="1"/>
      </left>
      <right style="dotted">
        <color auto="1"/>
      </right>
      <top style="medium">
        <color indexed="64"/>
      </top>
      <bottom style="thin">
        <color indexed="64"/>
      </bottom>
      <diagonal/>
    </border>
    <border>
      <left style="dotted">
        <color auto="1"/>
      </left>
      <right style="medium">
        <color indexed="64"/>
      </right>
      <top style="medium">
        <color indexed="64"/>
      </top>
      <bottom style="thin">
        <color indexed="64"/>
      </bottom>
      <diagonal/>
    </border>
    <border>
      <left style="medium">
        <color indexed="64"/>
      </left>
      <right style="dotted">
        <color auto="1"/>
      </right>
      <top/>
      <bottom style="dotted">
        <color auto="1"/>
      </bottom>
      <diagonal/>
    </border>
    <border>
      <left style="dotted">
        <color auto="1"/>
      </left>
      <right style="medium">
        <color indexed="64"/>
      </right>
      <top/>
      <bottom style="dotted">
        <color auto="1"/>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indexed="64"/>
      </right>
      <top style="medium">
        <color indexed="64"/>
      </top>
      <bottom/>
      <diagonal/>
    </border>
    <border>
      <left style="medium">
        <color indexed="64"/>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rgb="FF000000"/>
      </right>
      <top style="double">
        <color indexed="64"/>
      </top>
      <bottom style="thin">
        <color rgb="FF000000"/>
      </bottom>
      <diagonal/>
    </border>
    <border>
      <left style="thin">
        <color rgb="FF000000"/>
      </left>
      <right/>
      <top style="double">
        <color indexed="64"/>
      </top>
      <bottom style="thin">
        <color rgb="FF000000"/>
      </bottom>
      <diagonal/>
    </border>
    <border>
      <left/>
      <right/>
      <top style="double">
        <color indexed="64"/>
      </top>
      <bottom style="thin">
        <color rgb="FF000000"/>
      </bottom>
      <diagonal/>
    </border>
    <border>
      <left/>
      <right style="thin">
        <color rgb="FF000000"/>
      </right>
      <top style="double">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medium">
        <color indexed="64"/>
      </right>
      <top style="medium">
        <color indexed="64"/>
      </top>
      <bottom style="thin">
        <color rgb="FF000000"/>
      </bottom>
      <diagonal/>
    </border>
    <border>
      <left style="medium">
        <color indexed="64"/>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indexed="64"/>
      </right>
      <top style="thin">
        <color rgb="FF000000"/>
      </top>
      <bottom style="double">
        <color rgb="FF000000"/>
      </bottom>
      <diagonal/>
    </border>
    <border>
      <left style="medium">
        <color indexed="64"/>
      </left>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hair">
        <color rgb="FF000000"/>
      </left>
      <right style="hair">
        <color rgb="FF000000"/>
      </right>
      <top style="double">
        <color rgb="FF000000"/>
      </top>
      <bottom style="hair">
        <color indexed="64"/>
      </bottom>
      <diagonal/>
    </border>
    <border>
      <left/>
      <right style="hair">
        <color rgb="FF000000"/>
      </right>
      <top/>
      <bottom style="hair">
        <color indexed="64"/>
      </bottom>
      <diagonal/>
    </border>
    <border>
      <left style="hair">
        <color rgb="FF000000"/>
      </left>
      <right style="hair">
        <color rgb="FF000000"/>
      </right>
      <top/>
      <bottom style="hair">
        <color indexed="64"/>
      </bottom>
      <diagonal/>
    </border>
    <border>
      <left style="thin">
        <color rgb="FF000000"/>
      </left>
      <right style="medium">
        <color indexed="64"/>
      </right>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hair">
        <color rgb="FF000000"/>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rgb="FF000000"/>
      </left>
      <right style="hair">
        <color rgb="FF000000"/>
      </right>
      <top style="hair">
        <color indexed="64"/>
      </top>
      <bottom style="hair">
        <color indexed="64"/>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thin">
        <color rgb="FF000000"/>
      </right>
      <top/>
      <bottom style="medium">
        <color indexed="64"/>
      </bottom>
      <diagonal/>
    </border>
    <border>
      <left style="thin">
        <color rgb="FF000000"/>
      </left>
      <right style="thin">
        <color rgb="FF000000"/>
      </right>
      <top style="hair">
        <color rgb="FF000000"/>
      </top>
      <bottom style="medium">
        <color indexed="64"/>
      </bottom>
      <diagonal/>
    </border>
    <border>
      <left style="thin">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thin">
        <color rgb="FF000000"/>
      </left>
      <right style="medium">
        <color indexed="64"/>
      </right>
      <top style="hair">
        <color rgb="FF000000"/>
      </top>
      <bottom style="medium">
        <color indexed="64"/>
      </bottom>
      <diagonal/>
    </border>
    <border>
      <left style="thin">
        <color rgb="FF000000"/>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hair">
        <color rgb="FF000000"/>
      </right>
      <top style="medium">
        <color indexed="64"/>
      </top>
      <bottom style="hair">
        <color rgb="FF000000"/>
      </bottom>
      <diagonal/>
    </border>
    <border>
      <left style="thin">
        <color rgb="FF000000"/>
      </left>
      <right style="medium">
        <color indexed="64"/>
      </right>
      <top style="medium">
        <color indexed="64"/>
      </top>
      <bottom style="hair">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style="thin">
        <color rgb="FF00B050"/>
      </right>
      <top style="thin">
        <color rgb="FF00B050"/>
      </top>
      <bottom/>
      <diagonal/>
    </border>
    <border>
      <left style="medium">
        <color rgb="FF00B050"/>
      </left>
      <right style="medium">
        <color rgb="FF00B050"/>
      </right>
      <top style="medium">
        <color rgb="FF00B050"/>
      </top>
      <bottom/>
      <diagonal/>
    </border>
    <border>
      <left style="thin">
        <color rgb="FF00B050"/>
      </left>
      <right style="thin">
        <color rgb="FF00B050"/>
      </right>
      <top/>
      <bottom/>
      <diagonal/>
    </border>
    <border>
      <left style="medium">
        <color rgb="FF00B050"/>
      </left>
      <right style="medium">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00B05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dotted">
        <color auto="1"/>
      </bottom>
      <diagonal/>
    </border>
    <border>
      <left/>
      <right style="dotted">
        <color auto="1"/>
      </right>
      <top style="dotted">
        <color auto="1"/>
      </top>
      <bottom style="thin">
        <color indexed="64"/>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top style="medium">
        <color indexed="64"/>
      </top>
      <bottom style="thin">
        <color indexed="64"/>
      </bottom>
      <diagonal/>
    </border>
    <border>
      <left style="dotted">
        <color auto="1"/>
      </left>
      <right/>
      <top style="dotted">
        <color auto="1"/>
      </top>
      <bottom style="medium">
        <color indexed="64"/>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medium">
        <color indexed="64"/>
      </right>
      <top/>
      <bottom style="dotted">
        <color auto="1"/>
      </bottom>
      <diagonal/>
    </border>
  </borders>
  <cellStyleXfs count="21">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5" fillId="0" borderId="0"/>
    <xf numFmtId="9" fontId="5"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0" fillId="0" borderId="0"/>
    <xf numFmtId="0" fontId="5" fillId="0" borderId="0"/>
    <xf numFmtId="0" fontId="5" fillId="0" borderId="0"/>
    <xf numFmtId="0" fontId="21" fillId="0" borderId="0" applyNumberFormat="0" applyFill="0" applyBorder="0" applyAlignment="0" applyProtection="0"/>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3" fillId="0" borderId="0"/>
  </cellStyleXfs>
  <cellXfs count="1198">
    <xf numFmtId="0" fontId="0" fillId="0" borderId="0" xfId="0">
      <alignment vertical="center"/>
    </xf>
    <xf numFmtId="38" fontId="13" fillId="0" borderId="0" xfId="15" applyNumberFormat="1" applyFont="1" applyAlignment="1">
      <alignment vertical="center"/>
    </xf>
    <xf numFmtId="0" fontId="3" fillId="0" borderId="0" xfId="15" applyFont="1" applyAlignment="1">
      <alignment vertical="center"/>
    </xf>
    <xf numFmtId="38" fontId="14" fillId="15" borderId="37" xfId="15" applyNumberFormat="1" applyFont="1" applyFill="1" applyBorder="1" applyAlignment="1">
      <alignment vertical="center"/>
    </xf>
    <xf numFmtId="38" fontId="11" fillId="0" borderId="0" xfId="15" applyNumberFormat="1" applyFont="1" applyAlignment="1">
      <alignment vertical="center"/>
    </xf>
    <xf numFmtId="38" fontId="14" fillId="0" borderId="0" xfId="15" applyNumberFormat="1" applyFont="1" applyAlignment="1">
      <alignment vertical="center"/>
    </xf>
    <xf numFmtId="38" fontId="14" fillId="15" borderId="10" xfId="15" applyNumberFormat="1" applyFont="1" applyFill="1" applyBorder="1" applyAlignment="1">
      <alignment horizontal="center" vertical="center"/>
    </xf>
    <xf numFmtId="38" fontId="14" fillId="15" borderId="10" xfId="15" applyNumberFormat="1" applyFont="1" applyFill="1" applyBorder="1" applyAlignment="1">
      <alignment horizontal="center" vertical="center" wrapText="1"/>
    </xf>
    <xf numFmtId="49" fontId="25" fillId="16" borderId="10" xfId="15" applyNumberFormat="1" applyFont="1" applyFill="1" applyBorder="1" applyAlignment="1">
      <alignment horizontal="left" vertical="center" wrapText="1"/>
    </xf>
    <xf numFmtId="38" fontId="13" fillId="28" borderId="116" xfId="16" applyNumberFormat="1" applyFont="1" applyFill="1" applyBorder="1" applyAlignment="1" applyProtection="1">
      <alignment horizontal="center" vertical="center" wrapText="1"/>
      <protection hidden="1"/>
    </xf>
    <xf numFmtId="38" fontId="13" fillId="17" borderId="124" xfId="16" applyNumberFormat="1" applyFont="1" applyFill="1" applyBorder="1" applyAlignment="1" applyProtection="1">
      <alignment horizontal="center" vertical="center" wrapText="1"/>
      <protection hidden="1"/>
    </xf>
    <xf numFmtId="38" fontId="13" fillId="17" borderId="128" xfId="16" applyNumberFormat="1" applyFont="1" applyFill="1" applyBorder="1" applyAlignment="1" applyProtection="1">
      <alignment horizontal="center" vertical="center" wrapText="1"/>
      <protection hidden="1"/>
    </xf>
    <xf numFmtId="38" fontId="13" fillId="17" borderId="130" xfId="16" applyNumberFormat="1" applyFont="1" applyFill="1" applyBorder="1" applyAlignment="1" applyProtection="1">
      <alignment horizontal="center" vertical="center" wrapText="1"/>
      <protection hidden="1"/>
    </xf>
    <xf numFmtId="38" fontId="13" fillId="28" borderId="116" xfId="17" applyNumberFormat="1" applyFont="1" applyFill="1" applyBorder="1" applyAlignment="1" applyProtection="1">
      <alignment horizontal="center" vertical="center" wrapText="1"/>
      <protection hidden="1"/>
    </xf>
    <xf numFmtId="38" fontId="13" fillId="17" borderId="124" xfId="17" applyNumberFormat="1" applyFont="1" applyFill="1" applyBorder="1" applyAlignment="1" applyProtection="1">
      <alignment horizontal="center" vertical="center" wrapText="1"/>
      <protection hidden="1"/>
    </xf>
    <xf numFmtId="38" fontId="13" fillId="17" borderId="128" xfId="17" applyNumberFormat="1" applyFont="1" applyFill="1" applyBorder="1" applyAlignment="1" applyProtection="1">
      <alignment horizontal="center" vertical="center" wrapText="1"/>
      <protection hidden="1"/>
    </xf>
    <xf numFmtId="38" fontId="13" fillId="17" borderId="130" xfId="17" applyNumberFormat="1" applyFont="1" applyFill="1" applyBorder="1" applyAlignment="1" applyProtection="1">
      <alignment horizontal="center" vertical="center" wrapText="1"/>
      <protection hidden="1"/>
    </xf>
    <xf numFmtId="0" fontId="29" fillId="0" borderId="0" xfId="0" applyFont="1">
      <alignment vertical="center"/>
    </xf>
    <xf numFmtId="0" fontId="29" fillId="0" borderId="30" xfId="0" applyFont="1" applyBorder="1" applyAlignment="1">
      <alignment horizontal="left" vertical="center"/>
    </xf>
    <xf numFmtId="0" fontId="29" fillId="0" borderId="222" xfId="0" applyFont="1" applyBorder="1" applyAlignment="1">
      <alignment horizontal="left" vertical="center"/>
    </xf>
    <xf numFmtId="0" fontId="29" fillId="0" borderId="224" xfId="0" applyFont="1" applyBorder="1" applyAlignment="1">
      <alignment horizontal="left" vertical="center"/>
    </xf>
    <xf numFmtId="0" fontId="40" fillId="0" borderId="28" xfId="12" applyFont="1" applyBorder="1">
      <alignment vertical="center"/>
    </xf>
    <xf numFmtId="0" fontId="40" fillId="0" borderId="221" xfId="12" applyFont="1" applyBorder="1">
      <alignment vertical="center"/>
    </xf>
    <xf numFmtId="0" fontId="40" fillId="0" borderId="31" xfId="12" applyFont="1" applyBorder="1">
      <alignment vertical="center"/>
    </xf>
    <xf numFmtId="0" fontId="41" fillId="26" borderId="223" xfId="0" applyFont="1" applyFill="1" applyBorder="1" applyAlignment="1">
      <alignment horizontal="center" vertical="center"/>
    </xf>
    <xf numFmtId="0" fontId="41" fillId="26" borderId="92" xfId="0" applyFont="1" applyFill="1" applyBorder="1" applyAlignment="1">
      <alignment horizontal="center" vertical="center"/>
    </xf>
    <xf numFmtId="0" fontId="41" fillId="26" borderId="224" xfId="0" applyFont="1" applyFill="1" applyBorder="1" applyAlignment="1">
      <alignment horizontal="center" vertical="center"/>
    </xf>
    <xf numFmtId="0" fontId="32" fillId="30" borderId="29" xfId="0" applyFont="1" applyFill="1" applyBorder="1" applyAlignment="1">
      <alignment horizontal="center" vertical="center"/>
    </xf>
    <xf numFmtId="0" fontId="32" fillId="30" borderId="90" xfId="0" applyFont="1" applyFill="1" applyBorder="1" applyAlignment="1">
      <alignment horizontal="center" vertical="center"/>
    </xf>
    <xf numFmtId="0" fontId="42" fillId="31" borderId="90" xfId="0" applyFont="1" applyFill="1" applyBorder="1" applyAlignment="1">
      <alignment horizontal="center" vertical="center"/>
    </xf>
    <xf numFmtId="0" fontId="42" fillId="31" borderId="92" xfId="0" applyFont="1" applyFill="1" applyBorder="1" applyAlignment="1">
      <alignment horizontal="center" vertical="center"/>
    </xf>
    <xf numFmtId="49" fontId="48" fillId="16" borderId="10" xfId="14" applyNumberFormat="1" applyFont="1" applyFill="1" applyBorder="1" applyAlignment="1" applyProtection="1">
      <alignment horizontal="left" vertical="center" wrapText="1"/>
      <protection locked="0"/>
    </xf>
    <xf numFmtId="0" fontId="11" fillId="0" borderId="24" xfId="16" applyFont="1" applyBorder="1" applyAlignment="1" applyProtection="1">
      <alignment horizontal="left" vertical="center"/>
      <protection hidden="1"/>
    </xf>
    <xf numFmtId="0" fontId="15" fillId="0" borderId="0" xfId="16" applyFont="1" applyAlignment="1" applyProtection="1">
      <alignment horizontal="center" vertical="center"/>
      <protection hidden="1"/>
    </xf>
    <xf numFmtId="0" fontId="15" fillId="0" borderId="24" xfId="16" applyFont="1" applyBorder="1" applyAlignment="1" applyProtection="1">
      <alignment horizontal="center" vertical="center"/>
      <protection hidden="1"/>
    </xf>
    <xf numFmtId="0" fontId="13" fillId="0" borderId="0" xfId="16" applyFont="1" applyAlignment="1" applyProtection="1">
      <alignment horizontal="center" vertical="center"/>
      <protection hidden="1"/>
    </xf>
    <xf numFmtId="176" fontId="13" fillId="0" borderId="0" xfId="16" applyNumberFormat="1" applyFont="1" applyAlignment="1" applyProtection="1">
      <alignment vertical="center"/>
      <protection hidden="1"/>
    </xf>
    <xf numFmtId="0" fontId="13" fillId="0" borderId="0" xfId="16" applyFont="1" applyAlignment="1" applyProtection="1">
      <alignment horizontal="right" vertical="center"/>
      <protection hidden="1"/>
    </xf>
    <xf numFmtId="0" fontId="13" fillId="0" borderId="0" xfId="16" applyFont="1" applyAlignment="1" applyProtection="1">
      <alignment vertical="center"/>
      <protection hidden="1"/>
    </xf>
    <xf numFmtId="38" fontId="13" fillId="0" borderId="0" xfId="16" applyNumberFormat="1" applyFont="1" applyAlignment="1" applyProtection="1">
      <alignment vertical="center"/>
      <protection hidden="1"/>
    </xf>
    <xf numFmtId="38" fontId="13" fillId="0" borderId="0" xfId="16" applyNumberFormat="1" applyFont="1" applyAlignment="1" applyProtection="1">
      <alignment horizontal="center" vertical="center"/>
      <protection hidden="1"/>
    </xf>
    <xf numFmtId="0" fontId="5" fillId="0" borderId="0" xfId="16" applyFont="1" applyAlignment="1" applyProtection="1">
      <alignment vertical="center"/>
      <protection hidden="1"/>
    </xf>
    <xf numFmtId="176" fontId="16" fillId="28" borderId="40" xfId="16" applyNumberFormat="1" applyFont="1" applyFill="1" applyBorder="1" applyAlignment="1" applyProtection="1">
      <alignment horizontal="center" vertical="center" wrapText="1"/>
      <protection hidden="1"/>
    </xf>
    <xf numFmtId="38" fontId="13" fillId="6" borderId="0" xfId="16" applyNumberFormat="1" applyFont="1" applyFill="1" applyAlignment="1" applyProtection="1">
      <alignment vertical="center"/>
      <protection hidden="1"/>
    </xf>
    <xf numFmtId="176" fontId="15" fillId="29" borderId="41" xfId="16" applyNumberFormat="1" applyFont="1" applyFill="1" applyBorder="1" applyAlignment="1" applyProtection="1">
      <alignment vertical="center" shrinkToFit="1"/>
      <protection hidden="1"/>
    </xf>
    <xf numFmtId="176" fontId="15" fillId="29" borderId="45" xfId="16" applyNumberFormat="1" applyFont="1" applyFill="1" applyBorder="1" applyAlignment="1" applyProtection="1">
      <alignment vertical="center" shrinkToFit="1"/>
      <protection hidden="1"/>
    </xf>
    <xf numFmtId="38" fontId="18" fillId="0" borderId="10" xfId="16" applyNumberFormat="1" applyFont="1" applyBorder="1" applyAlignment="1" applyProtection="1">
      <alignment horizontal="center" vertical="center"/>
      <protection hidden="1"/>
    </xf>
    <xf numFmtId="176" fontId="15" fillId="18" borderId="36" xfId="16" applyNumberFormat="1" applyFont="1" applyFill="1" applyBorder="1" applyAlignment="1" applyProtection="1">
      <alignment vertical="center" shrinkToFit="1"/>
      <protection hidden="1"/>
    </xf>
    <xf numFmtId="38" fontId="18" fillId="19" borderId="10" xfId="16" applyNumberFormat="1" applyFont="1" applyFill="1" applyBorder="1" applyAlignment="1" applyProtection="1">
      <alignment horizontal="center" vertical="center"/>
      <protection hidden="1"/>
    </xf>
    <xf numFmtId="177" fontId="15" fillId="16" borderId="36" xfId="16" applyNumberFormat="1" applyFont="1" applyFill="1" applyBorder="1" applyAlignment="1" applyProtection="1">
      <alignment vertical="center" shrinkToFit="1"/>
      <protection hidden="1"/>
    </xf>
    <xf numFmtId="38" fontId="19" fillId="0" borderId="0" xfId="16" applyNumberFormat="1" applyFont="1" applyBorder="1" applyAlignment="1" applyProtection="1">
      <alignment vertical="center" wrapText="1"/>
      <protection hidden="1"/>
    </xf>
    <xf numFmtId="0" fontId="12" fillId="0" borderId="0" xfId="16" applyFont="1" applyBorder="1" applyAlignment="1" applyProtection="1">
      <alignment vertical="center"/>
      <protection hidden="1"/>
    </xf>
    <xf numFmtId="38" fontId="13" fillId="0" borderId="0" xfId="16" applyNumberFormat="1" applyFont="1" applyBorder="1" applyAlignment="1" applyProtection="1">
      <alignment vertical="center"/>
      <protection hidden="1"/>
    </xf>
    <xf numFmtId="38" fontId="20" fillId="0" borderId="0" xfId="16" applyNumberFormat="1" applyFont="1" applyAlignment="1" applyProtection="1">
      <alignment horizontal="left" vertical="center"/>
      <protection hidden="1"/>
    </xf>
    <xf numFmtId="38" fontId="13" fillId="28" borderId="145" xfId="16" applyNumberFormat="1" applyFont="1" applyFill="1" applyBorder="1" applyAlignment="1" applyProtection="1">
      <alignment horizontal="center" vertical="center"/>
      <protection hidden="1"/>
    </xf>
    <xf numFmtId="38" fontId="13" fillId="28" borderId="146" xfId="16" applyNumberFormat="1" applyFont="1" applyFill="1" applyBorder="1" applyAlignment="1" applyProtection="1">
      <alignment horizontal="center" vertical="center"/>
      <protection hidden="1"/>
    </xf>
    <xf numFmtId="38" fontId="13" fillId="28" borderId="147" xfId="16" applyNumberFormat="1" applyFont="1" applyFill="1" applyBorder="1" applyAlignment="1" applyProtection="1">
      <alignment horizontal="center" vertical="center"/>
      <protection hidden="1"/>
    </xf>
    <xf numFmtId="38" fontId="13" fillId="28" borderId="148" xfId="16" applyNumberFormat="1" applyFont="1" applyFill="1" applyBorder="1" applyAlignment="1" applyProtection="1">
      <alignment horizontal="center" vertical="center"/>
      <protection hidden="1"/>
    </xf>
    <xf numFmtId="38" fontId="13" fillId="28" borderId="149" xfId="16" applyNumberFormat="1" applyFont="1" applyFill="1" applyBorder="1" applyAlignment="1" applyProtection="1">
      <alignment horizontal="center" vertical="center" wrapText="1"/>
      <protection hidden="1"/>
    </xf>
    <xf numFmtId="38" fontId="13" fillId="28" borderId="150" xfId="16" applyNumberFormat="1" applyFont="1" applyFill="1" applyBorder="1" applyAlignment="1" applyProtection="1">
      <alignment horizontal="center" vertical="center"/>
      <protection hidden="1"/>
    </xf>
    <xf numFmtId="49" fontId="13" fillId="16" borderId="151" xfId="16" applyNumberFormat="1" applyFont="1" applyFill="1" applyBorder="1" applyAlignment="1" applyProtection="1">
      <alignment horizontal="left" vertical="center" wrapText="1"/>
      <protection hidden="1"/>
    </xf>
    <xf numFmtId="38" fontId="13" fillId="17" borderId="152" xfId="16" applyNumberFormat="1" applyFont="1" applyFill="1" applyBorder="1" applyAlignment="1" applyProtection="1">
      <alignment vertical="center" wrapText="1" shrinkToFit="1"/>
      <protection hidden="1"/>
    </xf>
    <xf numFmtId="178" fontId="13" fillId="16" borderId="153" xfId="16" applyNumberFormat="1" applyFont="1" applyFill="1" applyBorder="1" applyAlignment="1" applyProtection="1">
      <alignment horizontal="right" vertical="center" wrapText="1" shrinkToFit="1"/>
      <protection hidden="1"/>
    </xf>
    <xf numFmtId="38" fontId="13" fillId="16" borderId="154" xfId="16" applyNumberFormat="1" applyFont="1" applyFill="1" applyBorder="1" applyAlignment="1" applyProtection="1">
      <alignment vertical="center" wrapText="1" shrinkToFit="1"/>
      <protection hidden="1"/>
    </xf>
    <xf numFmtId="38" fontId="13" fillId="17" borderId="155" xfId="16" applyNumberFormat="1" applyFont="1" applyFill="1" applyBorder="1" applyAlignment="1" applyProtection="1">
      <alignment vertical="center" wrapText="1" shrinkToFit="1"/>
      <protection hidden="1"/>
    </xf>
    <xf numFmtId="0" fontId="13" fillId="16" borderId="156" xfId="16" applyFont="1" applyFill="1" applyBorder="1" applyAlignment="1" applyProtection="1">
      <alignment vertical="center" wrapText="1" shrinkToFit="1"/>
      <protection hidden="1"/>
    </xf>
    <xf numFmtId="49" fontId="13" fillId="16" borderId="157" xfId="16" applyNumberFormat="1" applyFont="1" applyFill="1" applyBorder="1" applyAlignment="1" applyProtection="1">
      <alignment horizontal="left" vertical="center" wrapText="1" shrinkToFit="1"/>
      <protection hidden="1"/>
    </xf>
    <xf numFmtId="0" fontId="13" fillId="16" borderId="157" xfId="16" applyFont="1" applyFill="1" applyBorder="1" applyAlignment="1" applyProtection="1">
      <alignment vertical="center" wrapText="1" shrinkToFit="1"/>
      <protection hidden="1"/>
    </xf>
    <xf numFmtId="38" fontId="13" fillId="17" borderId="153" xfId="16" applyNumberFormat="1" applyFont="1" applyFill="1" applyBorder="1" applyAlignment="1" applyProtection="1">
      <alignment vertical="center" wrapText="1" shrinkToFit="1"/>
      <protection hidden="1"/>
    </xf>
    <xf numFmtId="49" fontId="13" fillId="16" borderId="158" xfId="16" applyNumberFormat="1" applyFont="1" applyFill="1" applyBorder="1" applyAlignment="1" applyProtection="1">
      <alignment horizontal="left" vertical="center" wrapText="1"/>
      <protection hidden="1"/>
    </xf>
    <xf numFmtId="49" fontId="13" fillId="2" borderId="18" xfId="16" applyNumberFormat="1" applyFont="1" applyFill="1" applyBorder="1" applyAlignment="1" applyProtection="1">
      <alignment horizontal="left" vertical="center" wrapText="1" shrinkToFit="1"/>
      <protection hidden="1"/>
    </xf>
    <xf numFmtId="38" fontId="13" fillId="17" borderId="48" xfId="16" applyNumberFormat="1" applyFont="1" applyFill="1" applyBorder="1" applyAlignment="1" applyProtection="1">
      <alignment vertical="center" wrapText="1" shrinkToFit="1"/>
      <protection hidden="1"/>
    </xf>
    <xf numFmtId="178" fontId="13" fillId="16" borderId="159" xfId="16" applyNumberFormat="1" applyFont="1" applyFill="1" applyBorder="1" applyAlignment="1" applyProtection="1">
      <alignment horizontal="right" vertical="center" wrapText="1" shrinkToFit="1"/>
      <protection hidden="1"/>
    </xf>
    <xf numFmtId="49" fontId="13" fillId="16" borderId="159" xfId="16" applyNumberFormat="1" applyFont="1" applyFill="1" applyBorder="1" applyAlignment="1" applyProtection="1">
      <alignment horizontal="left" vertical="center" wrapText="1" shrinkToFit="1"/>
      <protection hidden="1"/>
    </xf>
    <xf numFmtId="38" fontId="13" fillId="16" borderId="160" xfId="16" applyNumberFormat="1" applyFont="1" applyFill="1" applyBorder="1" applyAlignment="1" applyProtection="1">
      <alignment vertical="center" wrapText="1" shrinkToFit="1"/>
      <protection hidden="1"/>
    </xf>
    <xf numFmtId="38" fontId="13" fillId="17" borderId="157" xfId="16" applyNumberFormat="1" applyFont="1" applyFill="1" applyBorder="1" applyAlignment="1" applyProtection="1">
      <alignment vertical="center" wrapText="1" shrinkToFit="1"/>
      <protection hidden="1"/>
    </xf>
    <xf numFmtId="0" fontId="13" fillId="16" borderId="161" xfId="16" applyFont="1" applyFill="1" applyBorder="1" applyAlignment="1" applyProtection="1">
      <alignment vertical="center" wrapText="1" shrinkToFit="1"/>
      <protection hidden="1"/>
    </xf>
    <xf numFmtId="49" fontId="13" fillId="16" borderId="162" xfId="16" applyNumberFormat="1" applyFont="1" applyFill="1" applyBorder="1" applyAlignment="1" applyProtection="1">
      <alignment horizontal="left" vertical="center" wrapText="1" shrinkToFit="1"/>
      <protection hidden="1"/>
    </xf>
    <xf numFmtId="0" fontId="13" fillId="16" borderId="162" xfId="16" applyFont="1" applyFill="1" applyBorder="1" applyAlignment="1" applyProtection="1">
      <alignment vertical="center" wrapText="1" shrinkToFit="1"/>
      <protection hidden="1"/>
    </xf>
    <xf numFmtId="38" fontId="13" fillId="17" borderId="159" xfId="16" applyNumberFormat="1" applyFont="1" applyFill="1" applyBorder="1" applyAlignment="1" applyProtection="1">
      <alignment vertical="center" wrapText="1" shrinkToFit="1"/>
      <protection hidden="1"/>
    </xf>
    <xf numFmtId="49" fontId="13" fillId="16" borderId="163" xfId="16" applyNumberFormat="1" applyFont="1" applyFill="1" applyBorder="1" applyAlignment="1" applyProtection="1">
      <alignment horizontal="left" vertical="center" wrapText="1"/>
      <protection hidden="1"/>
    </xf>
    <xf numFmtId="38" fontId="13" fillId="16" borderId="164" xfId="16" applyNumberFormat="1" applyFont="1" applyFill="1" applyBorder="1" applyAlignment="1" applyProtection="1">
      <alignment vertical="center" wrapText="1" shrinkToFit="1"/>
      <protection hidden="1"/>
    </xf>
    <xf numFmtId="178" fontId="13" fillId="16" borderId="165" xfId="16" applyNumberFormat="1" applyFont="1" applyFill="1" applyBorder="1" applyAlignment="1" applyProtection="1">
      <alignment horizontal="right" vertical="center" wrapText="1" shrinkToFit="1"/>
      <protection hidden="1"/>
    </xf>
    <xf numFmtId="49" fontId="13" fillId="16" borderId="165" xfId="16" applyNumberFormat="1" applyFont="1" applyFill="1" applyBorder="1" applyAlignment="1" applyProtection="1">
      <alignment horizontal="left" vertical="center" wrapText="1" shrinkToFit="1"/>
      <protection hidden="1"/>
    </xf>
    <xf numFmtId="38" fontId="13" fillId="16" borderId="166" xfId="16" applyNumberFormat="1" applyFont="1" applyFill="1" applyBorder="1" applyAlignment="1" applyProtection="1">
      <alignment vertical="center" wrapText="1" shrinkToFit="1"/>
      <protection hidden="1"/>
    </xf>
    <xf numFmtId="38" fontId="13" fillId="17" borderId="167" xfId="16" applyNumberFormat="1" applyFont="1" applyFill="1" applyBorder="1" applyAlignment="1" applyProtection="1">
      <alignment vertical="center" wrapText="1" shrinkToFit="1"/>
      <protection hidden="1"/>
    </xf>
    <xf numFmtId="0" fontId="13" fillId="16" borderId="168" xfId="16" applyFont="1" applyFill="1" applyBorder="1" applyAlignment="1" applyProtection="1">
      <alignment vertical="center" wrapText="1" shrinkToFit="1"/>
      <protection hidden="1"/>
    </xf>
    <xf numFmtId="49" fontId="13" fillId="16" borderId="167" xfId="16" applyNumberFormat="1" applyFont="1" applyFill="1" applyBorder="1" applyAlignment="1" applyProtection="1">
      <alignment horizontal="left" vertical="center" wrapText="1" shrinkToFit="1"/>
      <protection hidden="1"/>
    </xf>
    <xf numFmtId="0" fontId="13" fillId="16" borderId="167" xfId="16" applyFont="1" applyFill="1" applyBorder="1" applyAlignment="1" applyProtection="1">
      <alignment vertical="center" wrapText="1" shrinkToFit="1"/>
      <protection hidden="1"/>
    </xf>
    <xf numFmtId="38" fontId="13" fillId="17" borderId="165" xfId="16" applyNumberFormat="1" applyFont="1" applyFill="1" applyBorder="1" applyAlignment="1" applyProtection="1">
      <alignment vertical="center" wrapText="1" shrinkToFit="1"/>
      <protection hidden="1"/>
    </xf>
    <xf numFmtId="49" fontId="13" fillId="16" borderId="169" xfId="16" applyNumberFormat="1" applyFont="1" applyFill="1" applyBorder="1" applyAlignment="1" applyProtection="1">
      <alignment horizontal="left" vertical="center" wrapText="1"/>
      <protection hidden="1"/>
    </xf>
    <xf numFmtId="38" fontId="13" fillId="16" borderId="170" xfId="16" applyNumberFormat="1" applyFont="1" applyFill="1" applyBorder="1" applyAlignment="1" applyProtection="1">
      <alignment vertical="center" wrapText="1" shrinkToFit="1"/>
      <protection hidden="1"/>
    </xf>
    <xf numFmtId="49" fontId="13" fillId="2" borderId="20" xfId="16" applyNumberFormat="1" applyFont="1" applyFill="1" applyBorder="1" applyAlignment="1" applyProtection="1">
      <alignment horizontal="left" vertical="center" wrapText="1" shrinkToFit="1"/>
      <protection hidden="1"/>
    </xf>
    <xf numFmtId="38" fontId="13" fillId="17" borderId="171" xfId="16" applyNumberFormat="1" applyFont="1" applyFill="1" applyBorder="1" applyAlignment="1" applyProtection="1">
      <alignment vertical="center" wrapText="1" shrinkToFit="1"/>
      <protection hidden="1"/>
    </xf>
    <xf numFmtId="178" fontId="13" fillId="16" borderId="172" xfId="16" applyNumberFormat="1" applyFont="1" applyFill="1" applyBorder="1" applyAlignment="1" applyProtection="1">
      <alignment horizontal="right" vertical="center" wrapText="1" shrinkToFit="1"/>
      <protection hidden="1"/>
    </xf>
    <xf numFmtId="49" fontId="13" fillId="16" borderId="172" xfId="16" applyNumberFormat="1" applyFont="1" applyFill="1" applyBorder="1" applyAlignment="1" applyProtection="1">
      <alignment horizontal="left" vertical="center" wrapText="1" shrinkToFit="1"/>
      <protection hidden="1"/>
    </xf>
    <xf numFmtId="38" fontId="13" fillId="16" borderId="173" xfId="16" applyNumberFormat="1" applyFont="1" applyFill="1" applyBorder="1" applyAlignment="1" applyProtection="1">
      <alignment vertical="center" wrapText="1" shrinkToFit="1"/>
      <protection hidden="1"/>
    </xf>
    <xf numFmtId="38" fontId="13" fillId="17" borderId="174" xfId="16" applyNumberFormat="1" applyFont="1" applyFill="1" applyBorder="1" applyAlignment="1" applyProtection="1">
      <alignment vertical="center" wrapText="1" shrinkToFit="1"/>
      <protection hidden="1"/>
    </xf>
    <xf numFmtId="0" fontId="13" fillId="16" borderId="174" xfId="16" applyFont="1" applyFill="1" applyBorder="1" applyAlignment="1" applyProtection="1">
      <alignment vertical="center" wrapText="1" shrinkToFit="1"/>
      <protection hidden="1"/>
    </xf>
    <xf numFmtId="49" fontId="13" fillId="16" borderId="174" xfId="16" applyNumberFormat="1" applyFont="1" applyFill="1" applyBorder="1" applyAlignment="1" applyProtection="1">
      <alignment horizontal="left" vertical="center" wrapText="1" shrinkToFit="1"/>
      <protection hidden="1"/>
    </xf>
    <xf numFmtId="38" fontId="13" fillId="17" borderId="172" xfId="16" applyNumberFormat="1" applyFont="1" applyFill="1" applyBorder="1" applyAlignment="1" applyProtection="1">
      <alignment vertical="center" wrapText="1" shrinkToFit="1"/>
      <protection hidden="1"/>
    </xf>
    <xf numFmtId="49" fontId="13" fillId="16" borderId="175" xfId="16" applyNumberFormat="1" applyFont="1" applyFill="1" applyBorder="1" applyAlignment="1" applyProtection="1">
      <alignment horizontal="left" vertical="center" wrapText="1"/>
      <protection hidden="1"/>
    </xf>
    <xf numFmtId="49" fontId="13" fillId="16" borderId="15" xfId="16" applyNumberFormat="1" applyFont="1" applyFill="1" applyBorder="1" applyAlignment="1" applyProtection="1">
      <alignment horizontal="left" vertical="center" wrapText="1"/>
      <protection hidden="1"/>
    </xf>
    <xf numFmtId="38" fontId="13" fillId="17" borderId="141" xfId="16" applyNumberFormat="1" applyFont="1" applyFill="1" applyBorder="1" applyAlignment="1" applyProtection="1">
      <alignment vertical="center" wrapText="1" shrinkToFit="1"/>
      <protection hidden="1"/>
    </xf>
    <xf numFmtId="178" fontId="13" fillId="16" borderId="176" xfId="16" applyNumberFormat="1" applyFont="1" applyFill="1" applyBorder="1" applyAlignment="1" applyProtection="1">
      <alignment horizontal="right" vertical="center" wrapText="1" shrinkToFit="1"/>
      <protection hidden="1"/>
    </xf>
    <xf numFmtId="49" fontId="13" fillId="16" borderId="176" xfId="16" applyNumberFormat="1" applyFont="1" applyFill="1" applyBorder="1" applyAlignment="1" applyProtection="1">
      <alignment horizontal="left" vertical="center" wrapText="1" shrinkToFit="1"/>
      <protection hidden="1"/>
    </xf>
    <xf numFmtId="38" fontId="13" fillId="16" borderId="177" xfId="16" applyNumberFormat="1" applyFont="1" applyFill="1" applyBorder="1" applyAlignment="1" applyProtection="1">
      <alignment vertical="center" wrapText="1" shrinkToFit="1"/>
      <protection hidden="1"/>
    </xf>
    <xf numFmtId="38" fontId="13" fillId="17" borderId="178" xfId="16" applyNumberFormat="1" applyFont="1" applyFill="1" applyBorder="1" applyAlignment="1" applyProtection="1">
      <alignment vertical="center" wrapText="1" shrinkToFit="1"/>
      <protection hidden="1"/>
    </xf>
    <xf numFmtId="0" fontId="13" fillId="16" borderId="179" xfId="16" applyFont="1" applyFill="1" applyBorder="1" applyAlignment="1" applyProtection="1">
      <alignment vertical="center" wrapText="1" shrinkToFit="1"/>
      <protection hidden="1"/>
    </xf>
    <xf numFmtId="49" fontId="13" fillId="16" borderId="178" xfId="16" applyNumberFormat="1" applyFont="1" applyFill="1" applyBorder="1" applyAlignment="1" applyProtection="1">
      <alignment horizontal="left" vertical="center" wrapText="1" shrinkToFit="1"/>
      <protection hidden="1"/>
    </xf>
    <xf numFmtId="0" fontId="13" fillId="16" borderId="178" xfId="16" applyFont="1" applyFill="1" applyBorder="1" applyAlignment="1" applyProtection="1">
      <alignment vertical="center" wrapText="1" shrinkToFit="1"/>
      <protection hidden="1"/>
    </xf>
    <xf numFmtId="38" fontId="13" fillId="17" borderId="176" xfId="16" applyNumberFormat="1" applyFont="1" applyFill="1" applyBorder="1" applyAlignment="1" applyProtection="1">
      <alignment vertical="center" wrapText="1" shrinkToFit="1"/>
      <protection hidden="1"/>
    </xf>
    <xf numFmtId="49" fontId="13" fillId="16" borderId="180" xfId="16" applyNumberFormat="1" applyFont="1" applyFill="1" applyBorder="1" applyAlignment="1" applyProtection="1">
      <alignment horizontal="left" vertical="center" wrapText="1"/>
      <protection hidden="1"/>
    </xf>
    <xf numFmtId="38" fontId="13" fillId="17" borderId="181" xfId="16" applyNumberFormat="1" applyFont="1" applyFill="1" applyBorder="1" applyAlignment="1" applyProtection="1">
      <alignment vertical="center" shrinkToFit="1"/>
      <protection hidden="1"/>
    </xf>
    <xf numFmtId="38" fontId="13" fillId="2" borderId="182" xfId="16" applyNumberFormat="1" applyFont="1" applyFill="1" applyBorder="1" applyAlignment="1" applyProtection="1">
      <alignment vertical="center"/>
      <protection hidden="1"/>
    </xf>
    <xf numFmtId="38" fontId="13" fillId="2" borderId="183" xfId="16" applyNumberFormat="1" applyFont="1" applyFill="1" applyBorder="1" applyAlignment="1" applyProtection="1">
      <alignment horizontal="right" vertical="center" shrinkToFit="1"/>
      <protection hidden="1"/>
    </xf>
    <xf numFmtId="3" fontId="13" fillId="17" borderId="36" xfId="16" applyNumberFormat="1" applyFont="1" applyFill="1" applyBorder="1" applyAlignment="1" applyProtection="1">
      <alignment vertical="center" shrinkToFit="1"/>
      <protection hidden="1"/>
    </xf>
    <xf numFmtId="38" fontId="13" fillId="2" borderId="184" xfId="16" applyNumberFormat="1" applyFont="1" applyFill="1" applyBorder="1" applyAlignment="1" applyProtection="1">
      <alignment vertical="center"/>
      <protection hidden="1"/>
    </xf>
    <xf numFmtId="38" fontId="13" fillId="18" borderId="185" xfId="16" applyNumberFormat="1" applyFont="1" applyFill="1" applyBorder="1" applyAlignment="1" applyProtection="1">
      <alignment vertical="center" shrinkToFit="1"/>
      <protection hidden="1"/>
    </xf>
    <xf numFmtId="0" fontId="13" fillId="2" borderId="186" xfId="16" applyFont="1" applyFill="1" applyBorder="1" applyAlignment="1" applyProtection="1">
      <alignment vertical="center"/>
      <protection hidden="1"/>
    </xf>
    <xf numFmtId="0" fontId="50" fillId="0" borderId="24" xfId="16" applyFont="1" applyBorder="1" applyAlignment="1" applyProtection="1">
      <alignment horizontal="left" vertical="center"/>
      <protection hidden="1"/>
    </xf>
    <xf numFmtId="0" fontId="30" fillId="0" borderId="0" xfId="16" applyFont="1" applyAlignment="1" applyProtection="1">
      <alignment horizontal="center" vertical="center"/>
      <protection hidden="1"/>
    </xf>
    <xf numFmtId="0" fontId="30" fillId="0" borderId="24" xfId="16" applyFont="1" applyBorder="1" applyAlignment="1" applyProtection="1">
      <alignment horizontal="center" vertical="center"/>
      <protection hidden="1"/>
    </xf>
    <xf numFmtId="0" fontId="46" fillId="0" borderId="0" xfId="16" applyFont="1" applyAlignment="1" applyProtection="1">
      <alignment horizontal="center" vertical="center"/>
      <protection hidden="1"/>
    </xf>
    <xf numFmtId="176" fontId="46" fillId="0" borderId="0" xfId="16" applyNumberFormat="1" applyFont="1" applyAlignment="1" applyProtection="1">
      <alignment vertical="center"/>
      <protection hidden="1"/>
    </xf>
    <xf numFmtId="0" fontId="46" fillId="0" borderId="0" xfId="16" applyFont="1" applyAlignment="1" applyProtection="1">
      <alignment horizontal="right" vertical="center"/>
      <protection hidden="1"/>
    </xf>
    <xf numFmtId="0" fontId="46" fillId="0" borderId="0" xfId="16" applyFont="1" applyAlignment="1" applyProtection="1">
      <alignment vertical="center"/>
      <protection hidden="1"/>
    </xf>
    <xf numFmtId="38" fontId="46" fillId="0" borderId="0" xfId="16" applyNumberFormat="1" applyFont="1" applyAlignment="1" applyProtection="1">
      <alignment vertical="center"/>
      <protection hidden="1"/>
    </xf>
    <xf numFmtId="38" fontId="46" fillId="0" borderId="0" xfId="16" applyNumberFormat="1" applyFont="1" applyAlignment="1" applyProtection="1">
      <alignment horizontal="center" vertical="center"/>
      <protection hidden="1"/>
    </xf>
    <xf numFmtId="0" fontId="29" fillId="0" borderId="0" xfId="16" applyFont="1" applyAlignment="1" applyProtection="1">
      <alignment vertical="center"/>
      <protection hidden="1"/>
    </xf>
    <xf numFmtId="176" fontId="51" fillId="28" borderId="40" xfId="16" applyNumberFormat="1" applyFont="1" applyFill="1" applyBorder="1" applyAlignment="1" applyProtection="1">
      <alignment horizontal="center" vertical="center" wrapText="1"/>
      <protection hidden="1"/>
    </xf>
    <xf numFmtId="38" fontId="46" fillId="6" borderId="0" xfId="16" applyNumberFormat="1" applyFont="1" applyFill="1" applyAlignment="1" applyProtection="1">
      <alignment vertical="center"/>
      <protection hidden="1"/>
    </xf>
    <xf numFmtId="176" fontId="30" fillId="29" borderId="41" xfId="16" applyNumberFormat="1" applyFont="1" applyFill="1" applyBorder="1" applyAlignment="1" applyProtection="1">
      <alignment vertical="center" shrinkToFit="1"/>
      <protection hidden="1"/>
    </xf>
    <xf numFmtId="176" fontId="30" fillId="29" borderId="45" xfId="16" applyNumberFormat="1" applyFont="1" applyFill="1" applyBorder="1" applyAlignment="1" applyProtection="1">
      <alignment vertical="center" shrinkToFit="1"/>
      <protection hidden="1"/>
    </xf>
    <xf numFmtId="38" fontId="29" fillId="0" borderId="10" xfId="16" applyNumberFormat="1" applyFont="1" applyBorder="1" applyAlignment="1" applyProtection="1">
      <alignment horizontal="center" vertical="center"/>
      <protection hidden="1"/>
    </xf>
    <xf numFmtId="176" fontId="30" fillId="18" borderId="36" xfId="16" applyNumberFormat="1" applyFont="1" applyFill="1" applyBorder="1" applyAlignment="1" applyProtection="1">
      <alignment vertical="center" shrinkToFit="1"/>
      <protection hidden="1"/>
    </xf>
    <xf numFmtId="38" fontId="29" fillId="19" borderId="10" xfId="16" applyNumberFormat="1" applyFont="1" applyFill="1" applyBorder="1" applyAlignment="1" applyProtection="1">
      <alignment horizontal="center" vertical="center"/>
      <protection hidden="1"/>
    </xf>
    <xf numFmtId="177" fontId="30" fillId="16" borderId="36" xfId="16" applyNumberFormat="1" applyFont="1" applyFill="1" applyBorder="1" applyAlignment="1" applyProtection="1">
      <alignment vertical="center" shrinkToFit="1"/>
      <protection locked="0" hidden="1"/>
    </xf>
    <xf numFmtId="38" fontId="46" fillId="28" borderId="116" xfId="16" applyNumberFormat="1" applyFont="1" applyFill="1" applyBorder="1" applyAlignment="1" applyProtection="1">
      <alignment horizontal="center" vertical="center" wrapText="1"/>
      <protection hidden="1"/>
    </xf>
    <xf numFmtId="38" fontId="46" fillId="17" borderId="124" xfId="16" applyNumberFormat="1" applyFont="1" applyFill="1" applyBorder="1" applyAlignment="1" applyProtection="1">
      <alignment horizontal="center" vertical="center" wrapText="1"/>
      <protection hidden="1"/>
    </xf>
    <xf numFmtId="38" fontId="46" fillId="17" borderId="128" xfId="16" applyNumberFormat="1" applyFont="1" applyFill="1" applyBorder="1" applyAlignment="1" applyProtection="1">
      <alignment horizontal="center" vertical="center" wrapText="1"/>
      <protection hidden="1"/>
    </xf>
    <xf numFmtId="38" fontId="54" fillId="0" borderId="0" xfId="16" applyNumberFormat="1" applyFont="1" applyBorder="1" applyAlignment="1" applyProtection="1">
      <alignment vertical="center" wrapText="1"/>
      <protection hidden="1"/>
    </xf>
    <xf numFmtId="0" fontId="45" fillId="0" borderId="0" xfId="16" applyFont="1" applyBorder="1" applyAlignment="1" applyProtection="1">
      <alignment vertical="center"/>
      <protection hidden="1"/>
    </xf>
    <xf numFmtId="38" fontId="46" fillId="0" borderId="0" xfId="16" applyNumberFormat="1" applyFont="1" applyBorder="1" applyAlignment="1" applyProtection="1">
      <alignment vertical="center"/>
      <protection hidden="1"/>
    </xf>
    <xf numFmtId="38" fontId="46" fillId="17" borderId="130" xfId="16" applyNumberFormat="1" applyFont="1" applyFill="1" applyBorder="1" applyAlignment="1" applyProtection="1">
      <alignment horizontal="center" vertical="center" wrapText="1"/>
      <protection hidden="1"/>
    </xf>
    <xf numFmtId="38" fontId="31" fillId="0" borderId="0" xfId="16" applyNumberFormat="1" applyFont="1" applyAlignment="1" applyProtection="1">
      <alignment horizontal="left" vertical="center"/>
      <protection hidden="1"/>
    </xf>
    <xf numFmtId="38" fontId="46" fillId="28" borderId="145" xfId="16" applyNumberFormat="1" applyFont="1" applyFill="1" applyBorder="1" applyAlignment="1" applyProtection="1">
      <alignment horizontal="center" vertical="center"/>
      <protection hidden="1"/>
    </xf>
    <xf numFmtId="38" fontId="46" fillId="28" borderId="146" xfId="16" applyNumberFormat="1" applyFont="1" applyFill="1" applyBorder="1" applyAlignment="1" applyProtection="1">
      <alignment horizontal="center" vertical="center"/>
      <protection hidden="1"/>
    </xf>
    <xf numFmtId="38" fontId="46" fillId="28" borderId="147" xfId="16" applyNumberFormat="1" applyFont="1" applyFill="1" applyBorder="1" applyAlignment="1" applyProtection="1">
      <alignment horizontal="center" vertical="center"/>
      <protection hidden="1"/>
    </xf>
    <xf numFmtId="38" fontId="46" fillId="28" borderId="148" xfId="16" applyNumberFormat="1" applyFont="1" applyFill="1" applyBorder="1" applyAlignment="1" applyProtection="1">
      <alignment horizontal="center" vertical="center"/>
      <protection hidden="1"/>
    </xf>
    <xf numFmtId="38" fontId="46" fillId="28" borderId="149" xfId="16" applyNumberFormat="1" applyFont="1" applyFill="1" applyBorder="1" applyAlignment="1" applyProtection="1">
      <alignment horizontal="center" vertical="center" wrapText="1"/>
      <protection hidden="1"/>
    </xf>
    <xf numFmtId="38" fontId="46" fillId="28" borderId="150" xfId="16" applyNumberFormat="1" applyFont="1" applyFill="1" applyBorder="1" applyAlignment="1" applyProtection="1">
      <alignment horizontal="center" vertical="center"/>
      <protection hidden="1"/>
    </xf>
    <xf numFmtId="49" fontId="46" fillId="16" borderId="151" xfId="16" applyNumberFormat="1" applyFont="1" applyFill="1" applyBorder="1" applyAlignment="1" applyProtection="1">
      <alignment horizontal="left" vertical="center" wrapText="1"/>
      <protection locked="0" hidden="1"/>
    </xf>
    <xf numFmtId="38" fontId="46" fillId="17" borderId="152" xfId="16" applyNumberFormat="1" applyFont="1" applyFill="1" applyBorder="1" applyAlignment="1" applyProtection="1">
      <alignment vertical="center" wrapText="1" shrinkToFit="1"/>
      <protection hidden="1"/>
    </xf>
    <xf numFmtId="178" fontId="46" fillId="16" borderId="153" xfId="16" applyNumberFormat="1" applyFont="1" applyFill="1" applyBorder="1" applyAlignment="1" applyProtection="1">
      <alignment horizontal="right" vertical="center" wrapText="1" shrinkToFit="1"/>
      <protection locked="0" hidden="1"/>
    </xf>
    <xf numFmtId="49" fontId="46" fillId="16" borderId="153" xfId="16" applyNumberFormat="1" applyFont="1" applyFill="1" applyBorder="1" applyAlignment="1" applyProtection="1">
      <alignment horizontal="left" vertical="center" wrapText="1" shrinkToFit="1"/>
      <protection locked="0" hidden="1"/>
    </xf>
    <xf numFmtId="38" fontId="46" fillId="16" borderId="154" xfId="16" applyNumberFormat="1" applyFont="1" applyFill="1" applyBorder="1" applyAlignment="1" applyProtection="1">
      <alignment vertical="center" wrapText="1" shrinkToFit="1"/>
      <protection locked="0" hidden="1"/>
    </xf>
    <xf numFmtId="38" fontId="46" fillId="17" borderId="155" xfId="16" applyNumberFormat="1" applyFont="1" applyFill="1" applyBorder="1" applyAlignment="1" applyProtection="1">
      <alignment vertical="center" wrapText="1" shrinkToFit="1"/>
      <protection hidden="1"/>
    </xf>
    <xf numFmtId="0" fontId="46" fillId="16" borderId="156" xfId="16" applyFont="1" applyFill="1" applyBorder="1" applyAlignment="1" applyProtection="1">
      <alignment vertical="center" wrapText="1" shrinkToFit="1"/>
      <protection locked="0" hidden="1"/>
    </xf>
    <xf numFmtId="49" fontId="46" fillId="16" borderId="157" xfId="16" applyNumberFormat="1" applyFont="1" applyFill="1" applyBorder="1" applyAlignment="1" applyProtection="1">
      <alignment horizontal="left" vertical="center" wrapText="1" shrinkToFit="1"/>
      <protection locked="0" hidden="1"/>
    </xf>
    <xf numFmtId="0" fontId="46" fillId="16" borderId="157" xfId="16" applyFont="1" applyFill="1" applyBorder="1" applyAlignment="1" applyProtection="1">
      <alignment vertical="center" wrapText="1" shrinkToFit="1"/>
      <protection locked="0" hidden="1"/>
    </xf>
    <xf numFmtId="38" fontId="46" fillId="17" borderId="153" xfId="16" applyNumberFormat="1" applyFont="1" applyFill="1" applyBorder="1" applyAlignment="1" applyProtection="1">
      <alignment vertical="center" wrapText="1" shrinkToFit="1"/>
      <protection hidden="1"/>
    </xf>
    <xf numFmtId="49" fontId="46" fillId="16" borderId="158" xfId="16" applyNumberFormat="1" applyFont="1" applyFill="1" applyBorder="1" applyAlignment="1" applyProtection="1">
      <alignment horizontal="left" vertical="center" wrapText="1"/>
      <protection locked="0" hidden="1"/>
    </xf>
    <xf numFmtId="49" fontId="46" fillId="2" borderId="18" xfId="16" applyNumberFormat="1" applyFont="1" applyFill="1" applyBorder="1" applyAlignment="1" applyProtection="1">
      <alignment horizontal="left" vertical="center" wrapText="1" shrinkToFit="1"/>
      <protection hidden="1"/>
    </xf>
    <xf numFmtId="38" fontId="46" fillId="17" borderId="48" xfId="16" applyNumberFormat="1" applyFont="1" applyFill="1" applyBorder="1" applyAlignment="1" applyProtection="1">
      <alignment vertical="center" wrapText="1" shrinkToFit="1"/>
      <protection hidden="1"/>
    </xf>
    <xf numFmtId="178" fontId="46" fillId="16" borderId="159" xfId="16" applyNumberFormat="1" applyFont="1" applyFill="1" applyBorder="1" applyAlignment="1" applyProtection="1">
      <alignment horizontal="right" vertical="center" wrapText="1" shrinkToFit="1"/>
      <protection locked="0" hidden="1"/>
    </xf>
    <xf numFmtId="49" fontId="46" fillId="16" borderId="159" xfId="16" applyNumberFormat="1" applyFont="1" applyFill="1" applyBorder="1" applyAlignment="1" applyProtection="1">
      <alignment horizontal="left" vertical="center" wrapText="1" shrinkToFit="1"/>
      <protection locked="0" hidden="1"/>
    </xf>
    <xf numFmtId="38" fontId="46" fillId="16" borderId="160" xfId="16" applyNumberFormat="1" applyFont="1" applyFill="1" applyBorder="1" applyAlignment="1" applyProtection="1">
      <alignment vertical="center" wrapText="1" shrinkToFit="1"/>
      <protection locked="0" hidden="1"/>
    </xf>
    <xf numFmtId="38" fontId="46" fillId="17" borderId="157" xfId="16" applyNumberFormat="1" applyFont="1" applyFill="1" applyBorder="1" applyAlignment="1" applyProtection="1">
      <alignment vertical="center" wrapText="1" shrinkToFit="1"/>
      <protection hidden="1"/>
    </xf>
    <xf numFmtId="0" fontId="46" fillId="16" borderId="161" xfId="16" applyFont="1" applyFill="1" applyBorder="1" applyAlignment="1" applyProtection="1">
      <alignment vertical="center" wrapText="1" shrinkToFit="1"/>
      <protection locked="0" hidden="1"/>
    </xf>
    <xf numFmtId="49" fontId="46" fillId="16" borderId="162" xfId="16" applyNumberFormat="1" applyFont="1" applyFill="1" applyBorder="1" applyAlignment="1" applyProtection="1">
      <alignment horizontal="left" vertical="center" wrapText="1" shrinkToFit="1"/>
      <protection locked="0" hidden="1"/>
    </xf>
    <xf numFmtId="0" fontId="46" fillId="16" borderId="162" xfId="16" applyFont="1" applyFill="1" applyBorder="1" applyAlignment="1" applyProtection="1">
      <alignment vertical="center" wrapText="1" shrinkToFit="1"/>
      <protection locked="0" hidden="1"/>
    </xf>
    <xf numFmtId="38" fontId="46" fillId="17" borderId="159" xfId="16" applyNumberFormat="1" applyFont="1" applyFill="1" applyBorder="1" applyAlignment="1" applyProtection="1">
      <alignment vertical="center" wrapText="1" shrinkToFit="1"/>
      <protection hidden="1"/>
    </xf>
    <xf numFmtId="49" fontId="46" fillId="16" borderId="163" xfId="16" applyNumberFormat="1" applyFont="1" applyFill="1" applyBorder="1" applyAlignment="1" applyProtection="1">
      <alignment horizontal="left" vertical="center" wrapText="1"/>
      <protection locked="0" hidden="1"/>
    </xf>
    <xf numFmtId="38" fontId="46" fillId="16" borderId="164" xfId="16" applyNumberFormat="1" applyFont="1" applyFill="1" applyBorder="1" applyAlignment="1" applyProtection="1">
      <alignment vertical="center" wrapText="1" shrinkToFit="1"/>
      <protection locked="0" hidden="1"/>
    </xf>
    <xf numFmtId="178" fontId="46" fillId="16" borderId="165" xfId="16" applyNumberFormat="1" applyFont="1" applyFill="1" applyBorder="1" applyAlignment="1" applyProtection="1">
      <alignment horizontal="right" vertical="center" wrapText="1" shrinkToFit="1"/>
      <protection locked="0" hidden="1"/>
    </xf>
    <xf numFmtId="49" fontId="46" fillId="16" borderId="165" xfId="16" applyNumberFormat="1" applyFont="1" applyFill="1" applyBorder="1" applyAlignment="1" applyProtection="1">
      <alignment horizontal="left" vertical="center" wrapText="1" shrinkToFit="1"/>
      <protection locked="0" hidden="1"/>
    </xf>
    <xf numFmtId="38" fontId="46" fillId="16" borderId="166" xfId="16" applyNumberFormat="1" applyFont="1" applyFill="1" applyBorder="1" applyAlignment="1" applyProtection="1">
      <alignment vertical="center" wrapText="1" shrinkToFit="1"/>
      <protection locked="0" hidden="1"/>
    </xf>
    <xf numFmtId="38" fontId="46" fillId="17" borderId="167" xfId="16" applyNumberFormat="1" applyFont="1" applyFill="1" applyBorder="1" applyAlignment="1" applyProtection="1">
      <alignment vertical="center" wrapText="1" shrinkToFit="1"/>
      <protection hidden="1"/>
    </xf>
    <xf numFmtId="0" fontId="46" fillId="16" borderId="168" xfId="16" applyFont="1" applyFill="1" applyBorder="1" applyAlignment="1" applyProtection="1">
      <alignment vertical="center" wrapText="1" shrinkToFit="1"/>
      <protection locked="0" hidden="1"/>
    </xf>
    <xf numFmtId="49" fontId="46" fillId="16" borderId="167" xfId="16" applyNumberFormat="1" applyFont="1" applyFill="1" applyBorder="1" applyAlignment="1" applyProtection="1">
      <alignment horizontal="left" vertical="center" wrapText="1" shrinkToFit="1"/>
      <protection locked="0" hidden="1"/>
    </xf>
    <xf numFmtId="0" fontId="46" fillId="16" borderId="167" xfId="16" applyFont="1" applyFill="1" applyBorder="1" applyAlignment="1" applyProtection="1">
      <alignment vertical="center" wrapText="1" shrinkToFit="1"/>
      <protection locked="0" hidden="1"/>
    </xf>
    <xf numFmtId="38" fontId="46" fillId="17" borderId="165" xfId="16" applyNumberFormat="1" applyFont="1" applyFill="1" applyBorder="1" applyAlignment="1" applyProtection="1">
      <alignment vertical="center" wrapText="1" shrinkToFit="1"/>
      <protection hidden="1"/>
    </xf>
    <xf numFmtId="49" fontId="46" fillId="16" borderId="169" xfId="16" applyNumberFormat="1" applyFont="1" applyFill="1" applyBorder="1" applyAlignment="1" applyProtection="1">
      <alignment horizontal="left" vertical="center" wrapText="1"/>
      <protection locked="0" hidden="1"/>
    </xf>
    <xf numFmtId="38" fontId="46" fillId="16" borderId="170" xfId="16" applyNumberFormat="1" applyFont="1" applyFill="1" applyBorder="1" applyAlignment="1" applyProtection="1">
      <alignment vertical="center" wrapText="1" shrinkToFit="1"/>
      <protection locked="0" hidden="1"/>
    </xf>
    <xf numFmtId="49" fontId="46" fillId="2" borderId="20" xfId="16" applyNumberFormat="1" applyFont="1" applyFill="1" applyBorder="1" applyAlignment="1" applyProtection="1">
      <alignment horizontal="left" vertical="center" wrapText="1" shrinkToFit="1"/>
      <protection hidden="1"/>
    </xf>
    <xf numFmtId="38" fontId="46" fillId="17" borderId="171" xfId="16" applyNumberFormat="1" applyFont="1" applyFill="1" applyBorder="1" applyAlignment="1" applyProtection="1">
      <alignment vertical="center" wrapText="1" shrinkToFit="1"/>
      <protection hidden="1"/>
    </xf>
    <xf numFmtId="178" fontId="46" fillId="16" borderId="172" xfId="16" applyNumberFormat="1" applyFont="1" applyFill="1" applyBorder="1" applyAlignment="1" applyProtection="1">
      <alignment horizontal="right" vertical="center" wrapText="1" shrinkToFit="1"/>
      <protection locked="0" hidden="1"/>
    </xf>
    <xf numFmtId="49" fontId="46" fillId="16" borderId="172" xfId="16" applyNumberFormat="1" applyFont="1" applyFill="1" applyBorder="1" applyAlignment="1" applyProtection="1">
      <alignment horizontal="left" vertical="center" wrapText="1" shrinkToFit="1"/>
      <protection locked="0" hidden="1"/>
    </xf>
    <xf numFmtId="38" fontId="46" fillId="16" borderId="173" xfId="16" applyNumberFormat="1" applyFont="1" applyFill="1" applyBorder="1" applyAlignment="1" applyProtection="1">
      <alignment vertical="center" wrapText="1" shrinkToFit="1"/>
      <protection locked="0" hidden="1"/>
    </xf>
    <xf numFmtId="38" fontId="46" fillId="17" borderId="174" xfId="16" applyNumberFormat="1" applyFont="1" applyFill="1" applyBorder="1" applyAlignment="1" applyProtection="1">
      <alignment vertical="center" wrapText="1" shrinkToFit="1"/>
      <protection hidden="1"/>
    </xf>
    <xf numFmtId="0" fontId="46" fillId="16" borderId="174" xfId="16" applyFont="1" applyFill="1" applyBorder="1" applyAlignment="1" applyProtection="1">
      <alignment vertical="center" wrapText="1" shrinkToFit="1"/>
      <protection locked="0" hidden="1"/>
    </xf>
    <xf numFmtId="49" fontId="46" fillId="16" borderId="174" xfId="16" applyNumberFormat="1" applyFont="1" applyFill="1" applyBorder="1" applyAlignment="1" applyProtection="1">
      <alignment horizontal="left" vertical="center" wrapText="1" shrinkToFit="1"/>
      <protection locked="0" hidden="1"/>
    </xf>
    <xf numFmtId="38" fontId="46" fillId="17" borderId="172" xfId="16" applyNumberFormat="1" applyFont="1" applyFill="1" applyBorder="1" applyAlignment="1" applyProtection="1">
      <alignment vertical="center" wrapText="1" shrinkToFit="1"/>
      <protection hidden="1"/>
    </xf>
    <xf numFmtId="49" fontId="46" fillId="16" borderId="175" xfId="16" applyNumberFormat="1" applyFont="1" applyFill="1" applyBorder="1" applyAlignment="1" applyProtection="1">
      <alignment horizontal="left" vertical="center" wrapText="1"/>
      <protection locked="0" hidden="1"/>
    </xf>
    <xf numFmtId="49" fontId="46" fillId="16" borderId="15" xfId="16" applyNumberFormat="1" applyFont="1" applyFill="1" applyBorder="1" applyAlignment="1" applyProtection="1">
      <alignment horizontal="left" vertical="center" wrapText="1"/>
      <protection locked="0" hidden="1"/>
    </xf>
    <xf numFmtId="38" fontId="46" fillId="17" borderId="141" xfId="16" applyNumberFormat="1" applyFont="1" applyFill="1" applyBorder="1" applyAlignment="1" applyProtection="1">
      <alignment vertical="center" wrapText="1" shrinkToFit="1"/>
      <protection hidden="1"/>
    </xf>
    <xf numFmtId="178" fontId="46" fillId="16" borderId="176" xfId="16" applyNumberFormat="1" applyFont="1" applyFill="1" applyBorder="1" applyAlignment="1" applyProtection="1">
      <alignment horizontal="right" vertical="center" wrapText="1" shrinkToFit="1"/>
      <protection locked="0" hidden="1"/>
    </xf>
    <xf numFmtId="49" fontId="46" fillId="16" borderId="176" xfId="16" applyNumberFormat="1" applyFont="1" applyFill="1" applyBorder="1" applyAlignment="1" applyProtection="1">
      <alignment horizontal="left" vertical="center" wrapText="1" shrinkToFit="1"/>
      <protection locked="0" hidden="1"/>
    </xf>
    <xf numFmtId="38" fontId="46" fillId="16" borderId="177" xfId="16" applyNumberFormat="1" applyFont="1" applyFill="1" applyBorder="1" applyAlignment="1" applyProtection="1">
      <alignment vertical="center" wrapText="1" shrinkToFit="1"/>
      <protection locked="0" hidden="1"/>
    </xf>
    <xf numFmtId="38" fontId="46" fillId="17" borderId="178" xfId="16" applyNumberFormat="1" applyFont="1" applyFill="1" applyBorder="1" applyAlignment="1" applyProtection="1">
      <alignment vertical="center" wrapText="1" shrinkToFit="1"/>
      <protection hidden="1"/>
    </xf>
    <xf numFmtId="0" fontId="46" fillId="16" borderId="179" xfId="16" applyFont="1" applyFill="1" applyBorder="1" applyAlignment="1" applyProtection="1">
      <alignment vertical="center" wrapText="1" shrinkToFit="1"/>
      <protection locked="0" hidden="1"/>
    </xf>
    <xf numFmtId="49" fontId="46" fillId="16" borderId="178" xfId="16" applyNumberFormat="1" applyFont="1" applyFill="1" applyBorder="1" applyAlignment="1" applyProtection="1">
      <alignment horizontal="left" vertical="center" wrapText="1" shrinkToFit="1"/>
      <protection locked="0" hidden="1"/>
    </xf>
    <xf numFmtId="0" fontId="46" fillId="16" borderId="178" xfId="16" applyFont="1" applyFill="1" applyBorder="1" applyAlignment="1" applyProtection="1">
      <alignment vertical="center" wrapText="1" shrinkToFit="1"/>
      <protection locked="0" hidden="1"/>
    </xf>
    <xf numFmtId="38" fontId="46" fillId="17" borderId="176" xfId="16" applyNumberFormat="1" applyFont="1" applyFill="1" applyBorder="1" applyAlignment="1" applyProtection="1">
      <alignment vertical="center" wrapText="1" shrinkToFit="1"/>
      <protection hidden="1"/>
    </xf>
    <xf numFmtId="49" fontId="46" fillId="16" borderId="180" xfId="16" applyNumberFormat="1" applyFont="1" applyFill="1" applyBorder="1" applyAlignment="1" applyProtection="1">
      <alignment horizontal="left" vertical="center" wrapText="1"/>
      <protection locked="0" hidden="1"/>
    </xf>
    <xf numFmtId="38" fontId="46" fillId="17" borderId="181" xfId="16" applyNumberFormat="1" applyFont="1" applyFill="1" applyBorder="1" applyAlignment="1" applyProtection="1">
      <alignment vertical="center" shrinkToFit="1"/>
      <protection hidden="1"/>
    </xf>
    <xf numFmtId="38" fontId="46" fillId="2" borderId="182" xfId="16" applyNumberFormat="1" applyFont="1" applyFill="1" applyBorder="1" applyAlignment="1" applyProtection="1">
      <alignment vertical="center"/>
      <protection hidden="1"/>
    </xf>
    <xf numFmtId="38" fontId="46" fillId="2" borderId="183" xfId="16" applyNumberFormat="1" applyFont="1" applyFill="1" applyBorder="1" applyAlignment="1" applyProtection="1">
      <alignment horizontal="right" vertical="center" shrinkToFit="1"/>
      <protection hidden="1"/>
    </xf>
    <xf numFmtId="3" fontId="46" fillId="17" borderId="36" xfId="16" applyNumberFormat="1" applyFont="1" applyFill="1" applyBorder="1" applyAlignment="1" applyProtection="1">
      <alignment vertical="center" shrinkToFit="1"/>
      <protection hidden="1"/>
    </xf>
    <xf numFmtId="38" fontId="46" fillId="2" borderId="184" xfId="16" applyNumberFormat="1" applyFont="1" applyFill="1" applyBorder="1" applyAlignment="1" applyProtection="1">
      <alignment vertical="center"/>
      <protection hidden="1"/>
    </xf>
    <xf numFmtId="38" fontId="46" fillId="18" borderId="185" xfId="16" applyNumberFormat="1" applyFont="1" applyFill="1" applyBorder="1" applyAlignment="1" applyProtection="1">
      <alignment vertical="center" shrinkToFit="1"/>
      <protection hidden="1"/>
    </xf>
    <xf numFmtId="0" fontId="46" fillId="2" borderId="186" xfId="16" applyFont="1" applyFill="1" applyBorder="1" applyAlignment="1" applyProtection="1">
      <alignment vertical="center"/>
      <protection hidden="1"/>
    </xf>
    <xf numFmtId="0" fontId="11" fillId="0" borderId="24" xfId="17" applyFont="1" applyBorder="1" applyAlignment="1" applyProtection="1">
      <alignment horizontal="left" vertical="center"/>
      <protection hidden="1"/>
    </xf>
    <xf numFmtId="0" fontId="15" fillId="0" borderId="0" xfId="17" applyFont="1" applyAlignment="1" applyProtection="1">
      <alignment horizontal="center" vertical="center"/>
      <protection hidden="1"/>
    </xf>
    <xf numFmtId="0" fontId="15" fillId="0" borderId="24" xfId="17" applyFont="1" applyBorder="1" applyAlignment="1" applyProtection="1">
      <alignment horizontal="center" vertical="center"/>
      <protection hidden="1"/>
    </xf>
    <xf numFmtId="0" fontId="13" fillId="0" borderId="0" xfId="17" applyFont="1" applyAlignment="1" applyProtection="1">
      <alignment horizontal="center" vertical="center"/>
      <protection hidden="1"/>
    </xf>
    <xf numFmtId="176" fontId="13" fillId="0" borderId="0" xfId="17" applyNumberFormat="1" applyFont="1" applyAlignment="1" applyProtection="1">
      <alignment vertical="center"/>
      <protection hidden="1"/>
    </xf>
    <xf numFmtId="0" fontId="13" fillId="0" borderId="0" xfId="17" applyFont="1" applyAlignment="1" applyProtection="1">
      <alignment horizontal="right" vertical="center"/>
      <protection hidden="1"/>
    </xf>
    <xf numFmtId="0" fontId="13" fillId="0" borderId="0" xfId="17" applyFont="1" applyAlignment="1" applyProtection="1">
      <alignment vertical="center"/>
      <protection hidden="1"/>
    </xf>
    <xf numFmtId="38" fontId="13" fillId="0" borderId="0" xfId="17" applyNumberFormat="1" applyFont="1" applyAlignment="1" applyProtection="1">
      <alignment vertical="center"/>
      <protection hidden="1"/>
    </xf>
    <xf numFmtId="38" fontId="13" fillId="0" borderId="0" xfId="17" applyNumberFormat="1" applyFont="1" applyAlignment="1" applyProtection="1">
      <alignment horizontal="center" vertical="center"/>
      <protection hidden="1"/>
    </xf>
    <xf numFmtId="0" fontId="3" fillId="0" borderId="0" xfId="17" applyFont="1" applyAlignment="1" applyProtection="1">
      <alignment vertical="center"/>
      <protection hidden="1"/>
    </xf>
    <xf numFmtId="176" fontId="16" fillId="28" borderId="40" xfId="17" applyNumberFormat="1" applyFont="1" applyFill="1" applyBorder="1" applyAlignment="1" applyProtection="1">
      <alignment horizontal="center" vertical="center" wrapText="1"/>
      <protection hidden="1"/>
    </xf>
    <xf numFmtId="38" fontId="13" fillId="6" borderId="0" xfId="17" applyNumberFormat="1" applyFont="1" applyFill="1" applyAlignment="1" applyProtection="1">
      <alignment vertical="center"/>
      <protection hidden="1"/>
    </xf>
    <xf numFmtId="176" fontId="15" fillId="29" borderId="41" xfId="17" applyNumberFormat="1" applyFont="1" applyFill="1" applyBorder="1" applyAlignment="1" applyProtection="1">
      <alignment vertical="center" shrinkToFit="1"/>
      <protection hidden="1"/>
    </xf>
    <xf numFmtId="176" fontId="15" fillId="29" borderId="45" xfId="17" applyNumberFormat="1" applyFont="1" applyFill="1" applyBorder="1" applyAlignment="1" applyProtection="1">
      <alignment vertical="center" shrinkToFit="1"/>
      <protection hidden="1"/>
    </xf>
    <xf numFmtId="38" fontId="18" fillId="0" borderId="10" xfId="17" applyNumberFormat="1" applyFont="1" applyBorder="1" applyAlignment="1" applyProtection="1">
      <alignment horizontal="center" vertical="center"/>
      <protection hidden="1"/>
    </xf>
    <xf numFmtId="176" fontId="15" fillId="18" borderId="36" xfId="17" applyNumberFormat="1" applyFont="1" applyFill="1" applyBorder="1" applyAlignment="1" applyProtection="1">
      <alignment vertical="center" shrinkToFit="1"/>
      <protection hidden="1"/>
    </xf>
    <xf numFmtId="38" fontId="18" fillId="19" borderId="10" xfId="17" applyNumberFormat="1" applyFont="1" applyFill="1" applyBorder="1" applyAlignment="1" applyProtection="1">
      <alignment horizontal="center" vertical="center"/>
      <protection hidden="1"/>
    </xf>
    <xf numFmtId="177" fontId="15" fillId="16" borderId="36" xfId="17" applyNumberFormat="1" applyFont="1" applyFill="1" applyBorder="1" applyAlignment="1" applyProtection="1">
      <alignment vertical="center" shrinkToFit="1"/>
      <protection hidden="1"/>
    </xf>
    <xf numFmtId="38" fontId="19" fillId="0" borderId="0" xfId="17" applyNumberFormat="1" applyFont="1" applyBorder="1" applyAlignment="1" applyProtection="1">
      <alignment vertical="center" wrapText="1"/>
      <protection hidden="1"/>
    </xf>
    <xf numFmtId="0" fontId="12" fillId="0" borderId="0" xfId="17" applyFont="1" applyBorder="1" applyAlignment="1" applyProtection="1">
      <alignment vertical="center"/>
      <protection hidden="1"/>
    </xf>
    <xf numFmtId="38" fontId="13" fillId="0" borderId="0" xfId="17" applyNumberFormat="1" applyFont="1" applyBorder="1" applyAlignment="1" applyProtection="1">
      <alignment vertical="center"/>
      <protection hidden="1"/>
    </xf>
    <xf numFmtId="38" fontId="20" fillId="0" borderId="0" xfId="17" applyNumberFormat="1" applyFont="1" applyAlignment="1" applyProtection="1">
      <alignment horizontal="left" vertical="center"/>
      <protection hidden="1"/>
    </xf>
    <xf numFmtId="38" fontId="13" fillId="28" borderId="145" xfId="17" applyNumberFormat="1" applyFont="1" applyFill="1" applyBorder="1" applyAlignment="1" applyProtection="1">
      <alignment horizontal="center" vertical="center"/>
      <protection hidden="1"/>
    </xf>
    <xf numFmtId="38" fontId="13" fillId="28" borderId="146" xfId="17" applyNumberFormat="1" applyFont="1" applyFill="1" applyBorder="1" applyAlignment="1" applyProtection="1">
      <alignment horizontal="center" vertical="center"/>
      <protection hidden="1"/>
    </xf>
    <xf numFmtId="38" fontId="13" fillId="28" borderId="147" xfId="17" applyNumberFormat="1" applyFont="1" applyFill="1" applyBorder="1" applyAlignment="1" applyProtection="1">
      <alignment horizontal="center" vertical="center"/>
      <protection hidden="1"/>
    </xf>
    <xf numFmtId="38" fontId="13" fillId="28" borderId="148" xfId="17" applyNumberFormat="1" applyFont="1" applyFill="1" applyBorder="1" applyAlignment="1" applyProtection="1">
      <alignment horizontal="center" vertical="center"/>
      <protection hidden="1"/>
    </xf>
    <xf numFmtId="38" fontId="13" fillId="28" borderId="149" xfId="17" applyNumberFormat="1" applyFont="1" applyFill="1" applyBorder="1" applyAlignment="1" applyProtection="1">
      <alignment horizontal="center" vertical="center" wrapText="1"/>
      <protection hidden="1"/>
    </xf>
    <xf numFmtId="38" fontId="13" fillId="28" borderId="150" xfId="17" applyNumberFormat="1" applyFont="1" applyFill="1" applyBorder="1" applyAlignment="1" applyProtection="1">
      <alignment horizontal="center" vertical="center"/>
      <protection hidden="1"/>
    </xf>
    <xf numFmtId="49" fontId="13" fillId="16" borderId="151" xfId="17" applyNumberFormat="1" applyFont="1" applyFill="1" applyBorder="1" applyAlignment="1" applyProtection="1">
      <alignment horizontal="left" vertical="center" wrapText="1"/>
      <protection hidden="1"/>
    </xf>
    <xf numFmtId="38" fontId="13" fillId="17" borderId="152" xfId="17" applyNumberFormat="1" applyFont="1" applyFill="1" applyBorder="1" applyAlignment="1" applyProtection="1">
      <alignment vertical="center" wrapText="1" shrinkToFit="1"/>
      <protection hidden="1"/>
    </xf>
    <xf numFmtId="178" fontId="13" fillId="16" borderId="153" xfId="17" applyNumberFormat="1" applyFont="1" applyFill="1" applyBorder="1" applyAlignment="1" applyProtection="1">
      <alignment horizontal="right" vertical="center" wrapText="1" shrinkToFit="1"/>
      <protection hidden="1"/>
    </xf>
    <xf numFmtId="49" fontId="13" fillId="16" borderId="153" xfId="17" applyNumberFormat="1" applyFont="1" applyFill="1" applyBorder="1" applyAlignment="1" applyProtection="1">
      <alignment horizontal="left" vertical="center" wrapText="1" shrinkToFit="1"/>
      <protection hidden="1"/>
    </xf>
    <xf numFmtId="38" fontId="13" fillId="16" borderId="154" xfId="17" applyNumberFormat="1" applyFont="1" applyFill="1" applyBorder="1" applyAlignment="1" applyProtection="1">
      <alignment vertical="center" wrapText="1" shrinkToFit="1"/>
      <protection hidden="1"/>
    </xf>
    <xf numFmtId="38" fontId="13" fillId="17" borderId="155" xfId="17" applyNumberFormat="1" applyFont="1" applyFill="1" applyBorder="1" applyAlignment="1" applyProtection="1">
      <alignment vertical="center" wrapText="1" shrinkToFit="1"/>
      <protection hidden="1"/>
    </xf>
    <xf numFmtId="0" fontId="13" fillId="16" borderId="156" xfId="17" applyFont="1" applyFill="1" applyBorder="1" applyAlignment="1" applyProtection="1">
      <alignment vertical="center" wrapText="1" shrinkToFit="1"/>
      <protection hidden="1"/>
    </xf>
    <xf numFmtId="49" fontId="13" fillId="16" borderId="157" xfId="17" applyNumberFormat="1" applyFont="1" applyFill="1" applyBorder="1" applyAlignment="1" applyProtection="1">
      <alignment horizontal="left" vertical="center" wrapText="1" shrinkToFit="1"/>
      <protection hidden="1"/>
    </xf>
    <xf numFmtId="0" fontId="13" fillId="16" borderId="157" xfId="17" applyFont="1" applyFill="1" applyBorder="1" applyAlignment="1" applyProtection="1">
      <alignment vertical="center" wrapText="1" shrinkToFit="1"/>
      <protection hidden="1"/>
    </xf>
    <xf numFmtId="38" fontId="13" fillId="17" borderId="153" xfId="17" applyNumberFormat="1" applyFont="1" applyFill="1" applyBorder="1" applyAlignment="1" applyProtection="1">
      <alignment vertical="center" wrapText="1" shrinkToFit="1"/>
      <protection hidden="1"/>
    </xf>
    <xf numFmtId="49" fontId="13" fillId="16" borderId="158" xfId="17" applyNumberFormat="1" applyFont="1" applyFill="1" applyBorder="1" applyAlignment="1" applyProtection="1">
      <alignment horizontal="left" vertical="center" wrapText="1"/>
      <protection hidden="1"/>
    </xf>
    <xf numFmtId="49" fontId="13" fillId="2" borderId="18" xfId="17" applyNumberFormat="1" applyFont="1" applyFill="1" applyBorder="1" applyAlignment="1" applyProtection="1">
      <alignment horizontal="left" vertical="center" wrapText="1" shrinkToFit="1"/>
      <protection hidden="1"/>
    </xf>
    <xf numFmtId="38" fontId="13" fillId="17" borderId="48" xfId="17" applyNumberFormat="1" applyFont="1" applyFill="1" applyBorder="1" applyAlignment="1" applyProtection="1">
      <alignment vertical="center" wrapText="1" shrinkToFit="1"/>
      <protection hidden="1"/>
    </xf>
    <xf numFmtId="178" fontId="13" fillId="16" borderId="159" xfId="17" applyNumberFormat="1" applyFont="1" applyFill="1" applyBorder="1" applyAlignment="1" applyProtection="1">
      <alignment horizontal="right" vertical="center" wrapText="1" shrinkToFit="1"/>
      <protection hidden="1"/>
    </xf>
    <xf numFmtId="49" fontId="13" fillId="16" borderId="159" xfId="17" applyNumberFormat="1" applyFont="1" applyFill="1" applyBorder="1" applyAlignment="1" applyProtection="1">
      <alignment horizontal="left" vertical="center" wrapText="1" shrinkToFit="1"/>
      <protection hidden="1"/>
    </xf>
    <xf numFmtId="38" fontId="13" fillId="16" borderId="160" xfId="17" applyNumberFormat="1" applyFont="1" applyFill="1" applyBorder="1" applyAlignment="1" applyProtection="1">
      <alignment vertical="center" wrapText="1" shrinkToFit="1"/>
      <protection hidden="1"/>
    </xf>
    <xf numFmtId="38" fontId="13" fillId="17" borderId="157" xfId="17" applyNumberFormat="1" applyFont="1" applyFill="1" applyBorder="1" applyAlignment="1" applyProtection="1">
      <alignment vertical="center" wrapText="1" shrinkToFit="1"/>
      <protection hidden="1"/>
    </xf>
    <xf numFmtId="0" fontId="13" fillId="16" borderId="161" xfId="17" applyFont="1" applyFill="1" applyBorder="1" applyAlignment="1" applyProtection="1">
      <alignment vertical="center" wrapText="1" shrinkToFit="1"/>
      <protection hidden="1"/>
    </xf>
    <xf numFmtId="49" fontId="13" fillId="16" borderId="162" xfId="17" applyNumberFormat="1" applyFont="1" applyFill="1" applyBorder="1" applyAlignment="1" applyProtection="1">
      <alignment horizontal="left" vertical="center" wrapText="1" shrinkToFit="1"/>
      <protection hidden="1"/>
    </xf>
    <xf numFmtId="0" fontId="13" fillId="16" borderId="162" xfId="17" applyFont="1" applyFill="1" applyBorder="1" applyAlignment="1" applyProtection="1">
      <alignment vertical="center" wrapText="1" shrinkToFit="1"/>
      <protection hidden="1"/>
    </xf>
    <xf numFmtId="38" fontId="13" fillId="17" borderId="159" xfId="17" applyNumberFormat="1" applyFont="1" applyFill="1" applyBorder="1" applyAlignment="1" applyProtection="1">
      <alignment vertical="center" wrapText="1" shrinkToFit="1"/>
      <protection hidden="1"/>
    </xf>
    <xf numFmtId="49" fontId="13" fillId="16" borderId="163" xfId="17" applyNumberFormat="1" applyFont="1" applyFill="1" applyBorder="1" applyAlignment="1" applyProtection="1">
      <alignment horizontal="left" vertical="center" wrapText="1"/>
      <protection hidden="1"/>
    </xf>
    <xf numFmtId="38" fontId="13" fillId="16" borderId="164" xfId="17" applyNumberFormat="1" applyFont="1" applyFill="1" applyBorder="1" applyAlignment="1" applyProtection="1">
      <alignment vertical="center" wrapText="1" shrinkToFit="1"/>
      <protection hidden="1"/>
    </xf>
    <xf numFmtId="178" fontId="13" fillId="16" borderId="165" xfId="17" applyNumberFormat="1" applyFont="1" applyFill="1" applyBorder="1" applyAlignment="1" applyProtection="1">
      <alignment horizontal="right" vertical="center" wrapText="1" shrinkToFit="1"/>
      <protection hidden="1"/>
    </xf>
    <xf numFmtId="49" fontId="13" fillId="16" borderId="165" xfId="17" applyNumberFormat="1" applyFont="1" applyFill="1" applyBorder="1" applyAlignment="1" applyProtection="1">
      <alignment horizontal="left" vertical="center" wrapText="1" shrinkToFit="1"/>
      <protection hidden="1"/>
    </xf>
    <xf numFmtId="38" fontId="13" fillId="16" borderId="170" xfId="17" applyNumberFormat="1" applyFont="1" applyFill="1" applyBorder="1" applyAlignment="1" applyProtection="1">
      <alignment vertical="center" wrapText="1" shrinkToFit="1"/>
      <protection hidden="1"/>
    </xf>
    <xf numFmtId="38" fontId="13" fillId="17" borderId="167" xfId="17" applyNumberFormat="1" applyFont="1" applyFill="1" applyBorder="1" applyAlignment="1" applyProtection="1">
      <alignment vertical="center" wrapText="1" shrinkToFit="1"/>
      <protection hidden="1"/>
    </xf>
    <xf numFmtId="0" fontId="13" fillId="16" borderId="167" xfId="17" applyFont="1" applyFill="1" applyBorder="1" applyAlignment="1" applyProtection="1">
      <alignment vertical="center" wrapText="1" shrinkToFit="1"/>
      <protection hidden="1"/>
    </xf>
    <xf numFmtId="49" fontId="13" fillId="16" borderId="167" xfId="17" applyNumberFormat="1" applyFont="1" applyFill="1" applyBorder="1" applyAlignment="1" applyProtection="1">
      <alignment horizontal="left" vertical="center" wrapText="1" shrinkToFit="1"/>
      <protection hidden="1"/>
    </xf>
    <xf numFmtId="38" fontId="13" fillId="17" borderId="165" xfId="17" applyNumberFormat="1" applyFont="1" applyFill="1" applyBorder="1" applyAlignment="1" applyProtection="1">
      <alignment vertical="center" wrapText="1" shrinkToFit="1"/>
      <protection hidden="1"/>
    </xf>
    <xf numFmtId="49" fontId="13" fillId="16" borderId="169" xfId="17" applyNumberFormat="1" applyFont="1" applyFill="1" applyBorder="1" applyAlignment="1" applyProtection="1">
      <alignment horizontal="left" vertical="center" wrapText="1"/>
      <protection hidden="1"/>
    </xf>
    <xf numFmtId="38" fontId="13" fillId="16" borderId="166" xfId="17" applyNumberFormat="1" applyFont="1" applyFill="1" applyBorder="1" applyAlignment="1" applyProtection="1">
      <alignment vertical="center" wrapText="1" shrinkToFit="1"/>
      <protection hidden="1"/>
    </xf>
    <xf numFmtId="0" fontId="13" fillId="16" borderId="168" xfId="17" applyFont="1" applyFill="1" applyBorder="1" applyAlignment="1" applyProtection="1">
      <alignment vertical="center" wrapText="1" shrinkToFit="1"/>
      <protection hidden="1"/>
    </xf>
    <xf numFmtId="49" fontId="13" fillId="2" borderId="20" xfId="17" applyNumberFormat="1" applyFont="1" applyFill="1" applyBorder="1" applyAlignment="1" applyProtection="1">
      <alignment horizontal="left" vertical="center" wrapText="1" shrinkToFit="1"/>
      <protection hidden="1"/>
    </xf>
    <xf numFmtId="38" fontId="13" fillId="17" borderId="171" xfId="17" applyNumberFormat="1" applyFont="1" applyFill="1" applyBorder="1" applyAlignment="1" applyProtection="1">
      <alignment vertical="center" wrapText="1" shrinkToFit="1"/>
      <protection hidden="1"/>
    </xf>
    <xf numFmtId="178" fontId="13" fillId="16" borderId="172" xfId="17" applyNumberFormat="1" applyFont="1" applyFill="1" applyBorder="1" applyAlignment="1" applyProtection="1">
      <alignment horizontal="right" vertical="center" wrapText="1" shrinkToFit="1"/>
      <protection hidden="1"/>
    </xf>
    <xf numFmtId="49" fontId="13" fillId="16" borderId="172" xfId="17" applyNumberFormat="1" applyFont="1" applyFill="1" applyBorder="1" applyAlignment="1" applyProtection="1">
      <alignment horizontal="left" vertical="center" wrapText="1" shrinkToFit="1"/>
      <protection hidden="1"/>
    </xf>
    <xf numFmtId="38" fontId="13" fillId="16" borderId="173" xfId="17" applyNumberFormat="1" applyFont="1" applyFill="1" applyBorder="1" applyAlignment="1" applyProtection="1">
      <alignment vertical="center" wrapText="1" shrinkToFit="1"/>
      <protection hidden="1"/>
    </xf>
    <xf numFmtId="38" fontId="13" fillId="17" borderId="174" xfId="17" applyNumberFormat="1" applyFont="1" applyFill="1" applyBorder="1" applyAlignment="1" applyProtection="1">
      <alignment vertical="center" wrapText="1" shrinkToFit="1"/>
      <protection hidden="1"/>
    </xf>
    <xf numFmtId="0" fontId="13" fillId="16" borderId="174" xfId="17" applyFont="1" applyFill="1" applyBorder="1" applyAlignment="1" applyProtection="1">
      <alignment vertical="center" wrapText="1" shrinkToFit="1"/>
      <protection hidden="1"/>
    </xf>
    <xf numFmtId="49" fontId="13" fillId="16" borderId="174" xfId="17" applyNumberFormat="1" applyFont="1" applyFill="1" applyBorder="1" applyAlignment="1" applyProtection="1">
      <alignment horizontal="left" vertical="center" wrapText="1" shrinkToFit="1"/>
      <protection hidden="1"/>
    </xf>
    <xf numFmtId="38" fontId="13" fillId="17" borderId="172" xfId="17" applyNumberFormat="1" applyFont="1" applyFill="1" applyBorder="1" applyAlignment="1" applyProtection="1">
      <alignment vertical="center" wrapText="1" shrinkToFit="1"/>
      <protection hidden="1"/>
    </xf>
    <xf numFmtId="49" fontId="13" fillId="16" borderId="175" xfId="17" applyNumberFormat="1" applyFont="1" applyFill="1" applyBorder="1" applyAlignment="1" applyProtection="1">
      <alignment horizontal="left" vertical="center" wrapText="1"/>
      <protection hidden="1"/>
    </xf>
    <xf numFmtId="49" fontId="13" fillId="16" borderId="15" xfId="17" applyNumberFormat="1" applyFont="1" applyFill="1" applyBorder="1" applyAlignment="1" applyProtection="1">
      <alignment horizontal="left" vertical="center" wrapText="1"/>
      <protection hidden="1"/>
    </xf>
    <xf numFmtId="38" fontId="13" fillId="17" borderId="141" xfId="17" applyNumberFormat="1" applyFont="1" applyFill="1" applyBorder="1" applyAlignment="1" applyProtection="1">
      <alignment vertical="center" wrapText="1" shrinkToFit="1"/>
      <protection hidden="1"/>
    </xf>
    <xf numFmtId="178" fontId="13" fillId="16" borderId="176" xfId="17" applyNumberFormat="1" applyFont="1" applyFill="1" applyBorder="1" applyAlignment="1" applyProtection="1">
      <alignment horizontal="right" vertical="center" wrapText="1" shrinkToFit="1"/>
      <protection hidden="1"/>
    </xf>
    <xf numFmtId="49" fontId="13" fillId="16" borderId="176" xfId="17" applyNumberFormat="1" applyFont="1" applyFill="1" applyBorder="1" applyAlignment="1" applyProtection="1">
      <alignment horizontal="left" vertical="center" wrapText="1" shrinkToFit="1"/>
      <protection hidden="1"/>
    </xf>
    <xf numFmtId="38" fontId="13" fillId="16" borderId="177" xfId="17" applyNumberFormat="1" applyFont="1" applyFill="1" applyBorder="1" applyAlignment="1" applyProtection="1">
      <alignment vertical="center" wrapText="1" shrinkToFit="1"/>
      <protection hidden="1"/>
    </xf>
    <xf numFmtId="38" fontId="13" fillId="17" borderId="178" xfId="17" applyNumberFormat="1" applyFont="1" applyFill="1" applyBorder="1" applyAlignment="1" applyProtection="1">
      <alignment vertical="center" wrapText="1" shrinkToFit="1"/>
      <protection hidden="1"/>
    </xf>
    <xf numFmtId="0" fontId="13" fillId="16" borderId="179" xfId="17" applyFont="1" applyFill="1" applyBorder="1" applyAlignment="1" applyProtection="1">
      <alignment vertical="center" wrapText="1" shrinkToFit="1"/>
      <protection hidden="1"/>
    </xf>
    <xf numFmtId="49" fontId="13" fillId="16" borderId="178" xfId="17" applyNumberFormat="1" applyFont="1" applyFill="1" applyBorder="1" applyAlignment="1" applyProtection="1">
      <alignment horizontal="left" vertical="center" wrapText="1" shrinkToFit="1"/>
      <protection hidden="1"/>
    </xf>
    <xf numFmtId="0" fontId="13" fillId="16" borderId="178" xfId="17" applyFont="1" applyFill="1" applyBorder="1" applyAlignment="1" applyProtection="1">
      <alignment vertical="center" wrapText="1" shrinkToFit="1"/>
      <protection hidden="1"/>
    </xf>
    <xf numFmtId="38" fontId="13" fillId="17" borderId="176" xfId="17" applyNumberFormat="1" applyFont="1" applyFill="1" applyBorder="1" applyAlignment="1" applyProtection="1">
      <alignment vertical="center" wrapText="1" shrinkToFit="1"/>
      <protection hidden="1"/>
    </xf>
    <xf numFmtId="49" fontId="13" fillId="16" borderId="180" xfId="17" applyNumberFormat="1" applyFont="1" applyFill="1" applyBorder="1" applyAlignment="1" applyProtection="1">
      <alignment horizontal="left" vertical="center" wrapText="1"/>
      <protection hidden="1"/>
    </xf>
    <xf numFmtId="49" fontId="13" fillId="16" borderId="187" xfId="17" applyNumberFormat="1" applyFont="1" applyFill="1" applyBorder="1" applyAlignment="1" applyProtection="1">
      <alignment horizontal="left" vertical="center" wrapText="1" shrinkToFit="1"/>
      <protection hidden="1"/>
    </xf>
    <xf numFmtId="49" fontId="13" fillId="16" borderId="188" xfId="17" applyNumberFormat="1" applyFont="1" applyFill="1" applyBorder="1" applyAlignment="1" applyProtection="1">
      <alignment horizontal="left" vertical="center" wrapText="1"/>
      <protection hidden="1"/>
    </xf>
    <xf numFmtId="38" fontId="13" fillId="17" borderId="181" xfId="17" applyNumberFormat="1" applyFont="1" applyFill="1" applyBorder="1" applyAlignment="1" applyProtection="1">
      <alignment vertical="center" shrinkToFit="1"/>
      <protection hidden="1"/>
    </xf>
    <xf numFmtId="38" fontId="13" fillId="2" borderId="182" xfId="17" applyNumberFormat="1" applyFont="1" applyFill="1" applyBorder="1" applyAlignment="1" applyProtection="1">
      <alignment vertical="center"/>
      <protection hidden="1"/>
    </xf>
    <xf numFmtId="38" fontId="13" fillId="2" borderId="183" xfId="17" applyNumberFormat="1" applyFont="1" applyFill="1" applyBorder="1" applyAlignment="1" applyProtection="1">
      <alignment horizontal="right" vertical="center" shrinkToFit="1"/>
      <protection hidden="1"/>
    </xf>
    <xf numFmtId="3" fontId="13" fillId="17" borderId="36" xfId="17" applyNumberFormat="1" applyFont="1" applyFill="1" applyBorder="1" applyAlignment="1" applyProtection="1">
      <alignment vertical="center" shrinkToFit="1"/>
      <protection hidden="1"/>
    </xf>
    <xf numFmtId="38" fontId="13" fillId="2" borderId="184" xfId="17" applyNumberFormat="1" applyFont="1" applyFill="1" applyBorder="1" applyAlignment="1" applyProtection="1">
      <alignment vertical="center"/>
      <protection hidden="1"/>
    </xf>
    <xf numFmtId="38" fontId="13" fillId="18" borderId="185" xfId="17" applyNumberFormat="1" applyFont="1" applyFill="1" applyBorder="1" applyAlignment="1" applyProtection="1">
      <alignment vertical="center" shrinkToFit="1"/>
      <protection hidden="1"/>
    </xf>
    <xf numFmtId="0" fontId="13" fillId="2" borderId="186" xfId="17" applyFont="1" applyFill="1" applyBorder="1" applyAlignment="1" applyProtection="1">
      <alignment vertical="center"/>
      <protection hidden="1"/>
    </xf>
    <xf numFmtId="0" fontId="50" fillId="0" borderId="0" xfId="18" applyFont="1" applyBorder="1" applyAlignment="1">
      <alignment horizontal="left" vertical="center"/>
    </xf>
    <xf numFmtId="38" fontId="47" fillId="0" borderId="0" xfId="18" applyNumberFormat="1" applyFont="1" applyBorder="1" applyAlignment="1">
      <alignment vertical="center"/>
    </xf>
    <xf numFmtId="38" fontId="46" fillId="0" borderId="0" xfId="18" applyNumberFormat="1" applyFont="1" applyAlignment="1">
      <alignment vertical="center"/>
    </xf>
    <xf numFmtId="0" fontId="29" fillId="0" borderId="0" xfId="18" applyFont="1" applyAlignment="1">
      <alignment vertical="center"/>
    </xf>
    <xf numFmtId="38" fontId="47" fillId="15" borderId="189" xfId="18" applyNumberFormat="1" applyFont="1" applyFill="1" applyBorder="1" applyAlignment="1">
      <alignment horizontal="center" vertical="center" wrapText="1"/>
    </xf>
    <xf numFmtId="38" fontId="47" fillId="15" borderId="190" xfId="18" applyNumberFormat="1" applyFont="1" applyFill="1" applyBorder="1" applyAlignment="1">
      <alignment horizontal="center" vertical="center" wrapText="1"/>
    </xf>
    <xf numFmtId="38" fontId="47" fillId="15" borderId="191" xfId="18" applyNumberFormat="1" applyFont="1" applyFill="1" applyBorder="1" applyAlignment="1">
      <alignment horizontal="center" vertical="center" shrinkToFit="1"/>
    </xf>
    <xf numFmtId="38" fontId="47" fillId="15" borderId="192" xfId="18" applyNumberFormat="1" applyFont="1" applyFill="1" applyBorder="1" applyAlignment="1">
      <alignment horizontal="center" vertical="center" shrinkToFit="1"/>
    </xf>
    <xf numFmtId="14" fontId="48" fillId="16" borderId="193" xfId="18" applyNumberFormat="1" applyFont="1" applyFill="1" applyBorder="1" applyAlignment="1" applyProtection="1">
      <alignment vertical="center" wrapText="1"/>
      <protection locked="0"/>
    </xf>
    <xf numFmtId="49" fontId="48" fillId="16" borderId="36" xfId="18" applyNumberFormat="1" applyFont="1" applyFill="1" applyBorder="1" applyAlignment="1" applyProtection="1">
      <alignment horizontal="left" vertical="center" wrapText="1"/>
      <protection locked="0"/>
    </xf>
    <xf numFmtId="178" fontId="48" fillId="16" borderId="36" xfId="18" applyNumberFormat="1" applyFont="1" applyFill="1" applyBorder="1" applyAlignment="1" applyProtection="1">
      <alignment horizontal="center" vertical="center" wrapText="1"/>
      <protection locked="0"/>
    </xf>
    <xf numFmtId="49" fontId="48" fillId="16" borderId="37" xfId="18" applyNumberFormat="1" applyFont="1" applyFill="1" applyBorder="1" applyAlignment="1" applyProtection="1">
      <alignment horizontal="left" vertical="center" wrapText="1"/>
      <protection locked="0"/>
    </xf>
    <xf numFmtId="49" fontId="48" fillId="16" borderId="194" xfId="18" applyNumberFormat="1" applyFont="1" applyFill="1" applyBorder="1" applyAlignment="1" applyProtection="1">
      <alignment horizontal="left" vertical="center" wrapText="1"/>
      <protection locked="0"/>
    </xf>
    <xf numFmtId="0" fontId="50" fillId="0" borderId="0" xfId="16" applyFont="1" applyBorder="1" applyAlignment="1">
      <alignment horizontal="left" vertical="center"/>
    </xf>
    <xf numFmtId="38" fontId="47" fillId="0" borderId="0" xfId="16" applyNumberFormat="1" applyFont="1" applyBorder="1" applyAlignment="1">
      <alignment vertical="center"/>
    </xf>
    <xf numFmtId="38" fontId="46" fillId="0" borderId="0" xfId="16" applyNumberFormat="1" applyFont="1" applyAlignment="1">
      <alignment vertical="center"/>
    </xf>
    <xf numFmtId="0" fontId="29" fillId="0" borderId="0" xfId="16" applyFont="1" applyAlignment="1">
      <alignment vertical="center"/>
    </xf>
    <xf numFmtId="38" fontId="47" fillId="15" borderId="189" xfId="16" applyNumberFormat="1" applyFont="1" applyFill="1" applyBorder="1" applyAlignment="1">
      <alignment horizontal="center" vertical="center" wrapText="1"/>
    </xf>
    <xf numFmtId="38" fontId="47" fillId="15" borderId="190" xfId="16" applyNumberFormat="1" applyFont="1" applyFill="1" applyBorder="1" applyAlignment="1">
      <alignment horizontal="center" vertical="center" wrapText="1"/>
    </xf>
    <xf numFmtId="38" fontId="47" fillId="15" borderId="191" xfId="16" applyNumberFormat="1" applyFont="1" applyFill="1" applyBorder="1" applyAlignment="1">
      <alignment horizontal="center" vertical="center" shrinkToFit="1"/>
    </xf>
    <xf numFmtId="38" fontId="47" fillId="15" borderId="192" xfId="16" applyNumberFormat="1" applyFont="1" applyFill="1" applyBorder="1" applyAlignment="1">
      <alignment horizontal="center" vertical="center" shrinkToFit="1"/>
    </xf>
    <xf numFmtId="181" fontId="48" fillId="16" borderId="193" xfId="16" applyNumberFormat="1" applyFont="1" applyFill="1" applyBorder="1" applyAlignment="1">
      <alignment vertical="center" wrapText="1"/>
    </xf>
    <xf numFmtId="49" fontId="48" fillId="16" borderId="36" xfId="16" applyNumberFormat="1" applyFont="1" applyFill="1" applyBorder="1" applyAlignment="1">
      <alignment horizontal="left" vertical="center" wrapText="1"/>
    </xf>
    <xf numFmtId="180" fontId="48" fillId="16" borderId="36" xfId="16" applyNumberFormat="1" applyFont="1" applyFill="1" applyBorder="1" applyAlignment="1">
      <alignment horizontal="center" vertical="center" wrapText="1"/>
    </xf>
    <xf numFmtId="49" fontId="48" fillId="16" borderId="37" xfId="16" applyNumberFormat="1" applyFont="1" applyFill="1" applyBorder="1" applyAlignment="1">
      <alignment horizontal="left" vertical="center" wrapText="1"/>
    </xf>
    <xf numFmtId="49" fontId="48" fillId="16" borderId="194" xfId="16" applyNumberFormat="1" applyFont="1" applyFill="1" applyBorder="1" applyAlignment="1">
      <alignment horizontal="left" vertical="center" wrapText="1"/>
    </xf>
    <xf numFmtId="0" fontId="29" fillId="0" borderId="0" xfId="20" applyFont="1" applyAlignment="1" applyProtection="1">
      <alignment vertical="center"/>
    </xf>
    <xf numFmtId="0" fontId="29" fillId="0" borderId="0" xfId="20" applyFont="1" applyAlignment="1" applyProtection="1">
      <alignment vertical="center" wrapText="1"/>
    </xf>
    <xf numFmtId="0" fontId="47" fillId="0" borderId="0" xfId="20" applyFont="1" applyAlignment="1" applyProtection="1">
      <alignment horizontal="center" vertical="center"/>
    </xf>
    <xf numFmtId="0" fontId="53" fillId="0" borderId="0" xfId="20" applyFont="1" applyAlignment="1" applyProtection="1">
      <alignment horizontal="left" vertical="center"/>
    </xf>
    <xf numFmtId="0" fontId="47" fillId="0" borderId="0" xfId="20" applyFont="1" applyAlignment="1" applyProtection="1">
      <alignment horizontal="center" vertical="center" wrapText="1"/>
    </xf>
    <xf numFmtId="0" fontId="59" fillId="0" borderId="0" xfId="20" applyFont="1" applyAlignment="1" applyProtection="1">
      <alignment vertical="center" wrapText="1"/>
    </xf>
    <xf numFmtId="0" fontId="29" fillId="20" borderId="0" xfId="20" applyFont="1" applyFill="1" applyBorder="1" applyAlignment="1" applyProtection="1">
      <alignment horizontal="center" vertical="center" wrapText="1"/>
    </xf>
    <xf numFmtId="0" fontId="29" fillId="0" borderId="0" xfId="20" applyFont="1" applyAlignment="1" applyProtection="1">
      <alignment horizontal="center" vertical="center"/>
    </xf>
    <xf numFmtId="0" fontId="29" fillId="21" borderId="0" xfId="20" applyFont="1" applyFill="1" applyBorder="1" applyAlignment="1" applyProtection="1">
      <alignment horizontal="center" vertical="center" wrapText="1"/>
    </xf>
    <xf numFmtId="0" fontId="29" fillId="0" borderId="46" xfId="20" applyFont="1" applyBorder="1" applyAlignment="1" applyProtection="1">
      <alignment vertical="center" wrapText="1"/>
    </xf>
    <xf numFmtId="0" fontId="29" fillId="23" borderId="40" xfId="20" applyFont="1" applyFill="1" applyBorder="1" applyAlignment="1" applyProtection="1">
      <alignment vertical="center"/>
    </xf>
    <xf numFmtId="0" fontId="29" fillId="23" borderId="37" xfId="20" applyFont="1" applyFill="1" applyBorder="1" applyAlignment="1" applyProtection="1">
      <alignment vertical="center"/>
    </xf>
    <xf numFmtId="49" fontId="29" fillId="20" borderId="36" xfId="20" applyNumberFormat="1" applyFont="1" applyFill="1" applyBorder="1" applyAlignment="1" applyProtection="1">
      <alignment horizontal="left" vertical="center" wrapText="1"/>
      <protection locked="0"/>
    </xf>
    <xf numFmtId="49" fontId="29" fillId="0" borderId="0" xfId="20" applyNumberFormat="1" applyFont="1" applyAlignment="1" applyProtection="1">
      <alignment horizontal="left" vertical="center"/>
    </xf>
    <xf numFmtId="0" fontId="55" fillId="0" borderId="0" xfId="20" applyFont="1" applyAlignment="1" applyProtection="1">
      <alignment vertical="center" wrapText="1"/>
    </xf>
    <xf numFmtId="0" fontId="29" fillId="23" borderId="48" xfId="20" applyFont="1" applyFill="1" applyBorder="1" applyAlignment="1" applyProtection="1">
      <alignment vertical="center"/>
    </xf>
    <xf numFmtId="0" fontId="29" fillId="20" borderId="36" xfId="20" applyFont="1" applyFill="1" applyBorder="1" applyAlignment="1" applyProtection="1">
      <alignment horizontal="left" vertical="center" wrapText="1"/>
      <protection locked="0"/>
    </xf>
    <xf numFmtId="0" fontId="46" fillId="0" borderId="0" xfId="20" applyFont="1" applyAlignment="1" applyProtection="1">
      <alignment vertical="center" wrapText="1"/>
    </xf>
    <xf numFmtId="0" fontId="29" fillId="23" borderId="25" xfId="20" applyFont="1" applyFill="1" applyBorder="1" applyAlignment="1" applyProtection="1">
      <alignment vertical="center"/>
    </xf>
    <xf numFmtId="0" fontId="29" fillId="20" borderId="36" xfId="20" applyFont="1" applyFill="1" applyBorder="1" applyAlignment="1" applyProtection="1">
      <alignment vertical="center" wrapText="1"/>
      <protection locked="0"/>
    </xf>
    <xf numFmtId="0" fontId="29" fillId="23" borderId="46" xfId="20" applyFont="1" applyFill="1" applyBorder="1" applyAlignment="1" applyProtection="1">
      <alignment vertical="center"/>
    </xf>
    <xf numFmtId="0" fontId="29" fillId="23" borderId="37" xfId="20" applyFont="1" applyFill="1" applyBorder="1" applyAlignment="1" applyProtection="1">
      <alignment vertical="center" wrapText="1"/>
    </xf>
    <xf numFmtId="0" fontId="29" fillId="0" borderId="0" xfId="20" applyFont="1" applyAlignment="1" applyProtection="1">
      <alignment vertical="center" wrapText="1"/>
      <protection locked="0"/>
    </xf>
    <xf numFmtId="49" fontId="29" fillId="20" borderId="36" xfId="20" applyNumberFormat="1" applyFont="1" applyFill="1" applyBorder="1" applyAlignment="1" applyProtection="1">
      <alignment vertical="center" wrapText="1"/>
      <protection locked="0"/>
    </xf>
    <xf numFmtId="49" fontId="29" fillId="0" borderId="0" xfId="20" applyNumberFormat="1" applyFont="1" applyAlignment="1" applyProtection="1">
      <alignment vertical="center"/>
    </xf>
    <xf numFmtId="0" fontId="29" fillId="21" borderId="36" xfId="20" applyFont="1" applyFill="1" applyBorder="1" applyAlignment="1" applyProtection="1">
      <alignment vertical="center" wrapText="1"/>
      <protection locked="0"/>
    </xf>
    <xf numFmtId="0" fontId="29" fillId="23" borderId="36" xfId="20" applyFont="1" applyFill="1" applyBorder="1" applyAlignment="1" applyProtection="1">
      <alignment vertical="center"/>
    </xf>
    <xf numFmtId="0" fontId="45" fillId="23" borderId="36" xfId="20" applyFont="1" applyFill="1" applyBorder="1" applyAlignment="1" applyProtection="1">
      <alignment vertical="center"/>
    </xf>
    <xf numFmtId="0" fontId="60" fillId="21" borderId="36" xfId="20" applyFont="1" applyFill="1" applyBorder="1" applyAlignment="1" applyProtection="1">
      <alignment vertical="center" wrapText="1"/>
      <protection locked="0"/>
    </xf>
    <xf numFmtId="0" fontId="60" fillId="0" borderId="0" xfId="20" applyFont="1" applyAlignment="1" applyProtection="1">
      <alignment vertical="center"/>
    </xf>
    <xf numFmtId="0" fontId="29" fillId="23" borderId="45" xfId="20" applyFont="1" applyFill="1" applyBorder="1" applyAlignment="1" applyProtection="1">
      <alignment vertical="center"/>
    </xf>
    <xf numFmtId="0" fontId="45" fillId="23" borderId="37" xfId="20" applyFont="1" applyFill="1" applyBorder="1" applyAlignment="1" applyProtection="1">
      <alignment vertical="center" wrapText="1"/>
    </xf>
    <xf numFmtId="0" fontId="29" fillId="23" borderId="36" xfId="20" applyFont="1" applyFill="1" applyBorder="1" applyAlignment="1" applyProtection="1">
      <alignment vertical="center" wrapText="1"/>
    </xf>
    <xf numFmtId="0" fontId="29" fillId="21" borderId="36" xfId="20" applyFont="1" applyFill="1" applyBorder="1" applyAlignment="1" applyProtection="1">
      <alignment horizontal="left" vertical="center" wrapText="1"/>
      <protection locked="0"/>
    </xf>
    <xf numFmtId="0" fontId="29" fillId="0" borderId="0" xfId="20" applyFont="1" applyAlignment="1" applyProtection="1">
      <alignment vertical="top"/>
    </xf>
    <xf numFmtId="14" fontId="29" fillId="20" borderId="36" xfId="20" applyNumberFormat="1" applyFont="1" applyFill="1" applyBorder="1" applyAlignment="1" applyProtection="1">
      <alignment vertical="center" wrapText="1"/>
      <protection locked="0"/>
    </xf>
    <xf numFmtId="0" fontId="29" fillId="20" borderId="36" xfId="20" applyFont="1" applyFill="1" applyBorder="1" applyAlignment="1" applyProtection="1">
      <alignment vertical="top" wrapText="1"/>
      <protection locked="0"/>
    </xf>
    <xf numFmtId="0" fontId="29" fillId="20" borderId="36" xfId="20" applyFont="1" applyFill="1" applyBorder="1" applyAlignment="1" applyProtection="1">
      <alignment horizontal="left" vertical="top" wrapText="1"/>
      <protection locked="0"/>
    </xf>
    <xf numFmtId="0" fontId="29" fillId="0" borderId="0" xfId="20" applyFont="1" applyAlignment="1" applyProtection="1">
      <alignment horizontal="left" vertical="top"/>
    </xf>
    <xf numFmtId="0" fontId="29" fillId="23" borderId="8" xfId="20" applyFont="1" applyFill="1" applyBorder="1" applyAlignment="1" applyProtection="1">
      <alignment vertical="top" wrapText="1"/>
    </xf>
    <xf numFmtId="0" fontId="29" fillId="23" borderId="39" xfId="20" applyFont="1" applyFill="1" applyBorder="1" applyAlignment="1" applyProtection="1">
      <alignment vertical="center"/>
    </xf>
    <xf numFmtId="0" fontId="29" fillId="21" borderId="36" xfId="20" applyFont="1" applyFill="1" applyBorder="1" applyAlignment="1" applyProtection="1">
      <alignment vertical="top" wrapText="1"/>
      <protection locked="0"/>
    </xf>
    <xf numFmtId="0" fontId="56" fillId="0" borderId="0" xfId="20" applyFont="1" applyAlignment="1" applyProtection="1">
      <alignment vertical="center" shrinkToFit="1"/>
    </xf>
    <xf numFmtId="0" fontId="29" fillId="0" borderId="0" xfId="20" applyFont="1" applyAlignment="1" applyProtection="1">
      <alignment vertical="top" wrapText="1"/>
    </xf>
    <xf numFmtId="0" fontId="60" fillId="20" borderId="36" xfId="20" applyFont="1" applyFill="1" applyBorder="1" applyAlignment="1" applyProtection="1">
      <alignment vertical="center" wrapText="1"/>
      <protection locked="0"/>
    </xf>
    <xf numFmtId="0" fontId="56" fillId="0" borderId="0" xfId="20" applyFont="1" applyAlignment="1" applyProtection="1">
      <alignment vertical="center" wrapText="1"/>
    </xf>
    <xf numFmtId="0" fontId="45" fillId="32" borderId="10" xfId="0" applyFont="1" applyFill="1" applyBorder="1" applyAlignment="1" applyProtection="1">
      <alignment vertical="top" wrapText="1"/>
      <protection locked="0"/>
    </xf>
    <xf numFmtId="0" fontId="29" fillId="33" borderId="36" xfId="20" applyFont="1" applyFill="1" applyBorder="1" applyAlignment="1" applyProtection="1">
      <alignment vertical="center" wrapText="1"/>
      <protection locked="0"/>
    </xf>
    <xf numFmtId="0" fontId="29" fillId="0" borderId="0" xfId="20" applyFont="1" applyFill="1" applyAlignment="1" applyProtection="1">
      <alignment vertical="center"/>
    </xf>
    <xf numFmtId="0" fontId="46" fillId="0" borderId="0" xfId="20" applyFont="1" applyFill="1" applyAlignment="1" applyProtection="1">
      <alignment vertical="center" wrapText="1"/>
    </xf>
    <xf numFmtId="38" fontId="29" fillId="20" borderId="36" xfId="20" applyNumberFormat="1" applyFont="1" applyFill="1" applyBorder="1" applyAlignment="1" applyProtection="1">
      <alignment vertical="center" wrapText="1"/>
      <protection locked="0"/>
    </xf>
    <xf numFmtId="38" fontId="61" fillId="20" borderId="36" xfId="20" applyNumberFormat="1" applyFont="1" applyFill="1" applyBorder="1" applyAlignment="1" applyProtection="1">
      <alignment vertical="center" wrapText="1"/>
      <protection locked="0"/>
    </xf>
    <xf numFmtId="38" fontId="29" fillId="0" borderId="0" xfId="20" applyNumberFormat="1" applyFont="1" applyAlignment="1" applyProtection="1">
      <alignment vertical="center" wrapText="1"/>
    </xf>
    <xf numFmtId="0" fontId="55" fillId="0" borderId="0" xfId="20" applyFont="1" applyFill="1" applyAlignment="1" applyProtection="1">
      <alignment vertical="center" wrapText="1"/>
    </xf>
    <xf numFmtId="0" fontId="62" fillId="0" borderId="0" xfId="16" applyFont="1" applyAlignment="1">
      <alignment horizontal="left" vertical="center" wrapText="1"/>
    </xf>
    <xf numFmtId="0" fontId="29" fillId="0" borderId="0" xfId="16" applyFont="1" applyAlignment="1">
      <alignment vertical="center" wrapText="1"/>
    </xf>
    <xf numFmtId="0" fontId="62" fillId="0" borderId="0" xfId="16" applyFont="1" applyAlignment="1">
      <alignment horizontal="left" vertical="center"/>
    </xf>
    <xf numFmtId="0" fontId="63" fillId="0" borderId="201" xfId="16" applyFont="1" applyBorder="1" applyAlignment="1">
      <alignment vertical="center"/>
    </xf>
    <xf numFmtId="0" fontId="31" fillId="21" borderId="202" xfId="16" applyFont="1" applyFill="1" applyBorder="1" applyAlignment="1">
      <alignment horizontal="left" vertical="center" wrapText="1"/>
    </xf>
    <xf numFmtId="0" fontId="56" fillId="0" borderId="0" xfId="16" applyFont="1" applyAlignment="1">
      <alignment vertical="center"/>
    </xf>
    <xf numFmtId="0" fontId="56" fillId="0" borderId="0" xfId="16" applyFont="1" applyAlignment="1">
      <alignment vertical="top" wrapText="1"/>
    </xf>
    <xf numFmtId="0" fontId="67" fillId="0" borderId="0" xfId="16" applyFont="1" applyAlignment="1">
      <alignment vertical="top" wrapText="1"/>
    </xf>
    <xf numFmtId="0" fontId="29" fillId="0" borderId="0" xfId="16" applyFont="1" applyAlignment="1">
      <alignment horizontal="left" vertical="center"/>
    </xf>
    <xf numFmtId="0" fontId="31" fillId="0" borderId="0" xfId="16" applyFont="1" applyAlignment="1">
      <alignment horizontal="left" vertical="center"/>
    </xf>
    <xf numFmtId="0" fontId="31" fillId="0" borderId="0" xfId="16" applyFont="1" applyAlignment="1">
      <alignment horizontal="right" vertical="center"/>
    </xf>
    <xf numFmtId="0" fontId="29" fillId="0" borderId="0" xfId="16" applyFont="1" applyAlignment="1">
      <alignment horizontal="center" vertical="center"/>
    </xf>
    <xf numFmtId="0" fontId="29" fillId="0" borderId="0" xfId="16" applyFont="1" applyAlignment="1">
      <alignment horizontal="right" vertical="center"/>
    </xf>
    <xf numFmtId="0" fontId="36" fillId="0" borderId="0" xfId="16" applyFont="1" applyAlignment="1">
      <alignment horizontal="right" vertical="center"/>
    </xf>
    <xf numFmtId="0" fontId="34" fillId="0" borderId="0" xfId="0" applyFont="1" applyAlignment="1" applyProtection="1">
      <alignment vertical="center"/>
    </xf>
    <xf numFmtId="0" fontId="29" fillId="0" borderId="0" xfId="0" applyFont="1" applyAlignment="1" applyProtection="1">
      <alignment vertical="center"/>
    </xf>
    <xf numFmtId="0" fontId="37" fillId="0" borderId="0" xfId="0" applyFont="1" applyBorder="1" applyAlignment="1" applyProtection="1">
      <alignment vertical="center"/>
    </xf>
    <xf numFmtId="0" fontId="31" fillId="3" borderId="10" xfId="0" applyFont="1" applyFill="1" applyBorder="1" applyAlignment="1" applyProtection="1">
      <alignment horizontal="center" vertical="center"/>
    </xf>
    <xf numFmtId="56" fontId="38" fillId="5" borderId="11" xfId="0" applyNumberFormat="1" applyFont="1" applyFill="1" applyBorder="1" applyAlignment="1" applyProtection="1">
      <alignment horizontal="left" vertical="center" wrapText="1"/>
    </xf>
    <xf numFmtId="0" fontId="38" fillId="5" borderId="10" xfId="0" applyFont="1" applyFill="1" applyBorder="1" applyAlignment="1" applyProtection="1">
      <alignment horizontal="left" vertical="center" wrapText="1"/>
    </xf>
    <xf numFmtId="56" fontId="38" fillId="5" borderId="10" xfId="0" applyNumberFormat="1" applyFont="1" applyFill="1" applyBorder="1" applyAlignment="1" applyProtection="1">
      <alignment horizontal="center" wrapText="1"/>
    </xf>
    <xf numFmtId="0" fontId="38" fillId="5" borderId="11" xfId="0" applyFont="1" applyFill="1" applyBorder="1" applyAlignment="1" applyProtection="1">
      <alignment horizontal="left" vertical="center" wrapText="1"/>
    </xf>
    <xf numFmtId="56" fontId="38" fillId="5" borderId="10" xfId="0" applyNumberFormat="1" applyFont="1" applyFill="1" applyBorder="1" applyAlignment="1" applyProtection="1">
      <alignment horizontal="left" vertical="center" wrapText="1"/>
    </xf>
    <xf numFmtId="0" fontId="35" fillId="0" borderId="0" xfId="0" applyFont="1" applyAlignment="1" applyProtection="1">
      <alignment horizontal="left" vertical="center"/>
    </xf>
    <xf numFmtId="0" fontId="35" fillId="0" borderId="0" xfId="0" applyFont="1" applyAlignment="1" applyProtection="1">
      <alignment horizontal="right" vertical="center"/>
    </xf>
    <xf numFmtId="0" fontId="38" fillId="8" borderId="11" xfId="0" applyFont="1" applyFill="1" applyBorder="1" applyAlignment="1" applyProtection="1">
      <alignment vertical="center"/>
      <protection locked="0"/>
    </xf>
    <xf numFmtId="0" fontId="38" fillId="8" borderId="11" xfId="0" applyFont="1" applyFill="1" applyBorder="1" applyAlignment="1" applyProtection="1">
      <alignment horizontal="left" vertical="center" wrapText="1"/>
      <protection locked="0"/>
    </xf>
    <xf numFmtId="0" fontId="38" fillId="8" borderId="10" xfId="0" applyFont="1" applyFill="1" applyBorder="1" applyAlignment="1" applyProtection="1">
      <alignment vertical="center"/>
      <protection locked="0"/>
    </xf>
    <xf numFmtId="0" fontId="35" fillId="8" borderId="4" xfId="0" applyFont="1" applyFill="1" applyBorder="1" applyAlignment="1" applyProtection="1">
      <alignment horizontal="left" vertical="center"/>
      <protection locked="0"/>
    </xf>
    <xf numFmtId="0" fontId="29" fillId="0" borderId="0" xfId="5" applyFont="1" applyAlignment="1">
      <alignment vertical="center"/>
    </xf>
    <xf numFmtId="0" fontId="68" fillId="0" borderId="0" xfId="5" applyFont="1" applyAlignment="1">
      <alignment vertical="center"/>
    </xf>
    <xf numFmtId="0" fontId="29" fillId="0" borderId="0" xfId="5" applyFont="1" applyAlignment="1">
      <alignment horizontal="right" vertical="center"/>
    </xf>
    <xf numFmtId="0" fontId="69" fillId="0" borderId="0" xfId="5" applyFont="1" applyAlignment="1">
      <alignment vertical="center"/>
    </xf>
    <xf numFmtId="0" fontId="31" fillId="4" borderId="0" xfId="5" applyFont="1" applyFill="1" applyAlignment="1">
      <alignment horizontal="left" vertical="center"/>
    </xf>
    <xf numFmtId="0" fontId="31" fillId="3" borderId="0" xfId="5" applyFont="1" applyFill="1" applyBorder="1" applyAlignment="1">
      <alignment vertical="center"/>
    </xf>
    <xf numFmtId="0" fontId="29" fillId="3" borderId="0" xfId="5" applyFont="1" applyFill="1" applyBorder="1" applyAlignment="1">
      <alignment vertical="center"/>
    </xf>
    <xf numFmtId="0" fontId="29" fillId="0" borderId="0" xfId="5" applyFont="1" applyAlignment="1">
      <alignment horizontal="left" vertical="center"/>
    </xf>
    <xf numFmtId="0" fontId="31" fillId="0" borderId="0" xfId="5" applyFont="1" applyAlignment="1">
      <alignment vertical="center"/>
    </xf>
    <xf numFmtId="0" fontId="29" fillId="3" borderId="0" xfId="5" applyFont="1" applyFill="1" applyAlignment="1">
      <alignment horizontal="center" vertical="center"/>
    </xf>
    <xf numFmtId="0" fontId="29" fillId="3" borderId="0" xfId="5" applyFont="1" applyFill="1" applyAlignment="1">
      <alignment horizontal="left" vertical="center"/>
    </xf>
    <xf numFmtId="0" fontId="29" fillId="3" borderId="0" xfId="5" applyFont="1" applyFill="1" applyAlignment="1">
      <alignment horizontal="left" vertical="center" wrapText="1"/>
    </xf>
    <xf numFmtId="0" fontId="31" fillId="3" borderId="0" xfId="5" applyFont="1" applyFill="1" applyAlignment="1">
      <alignment vertical="center"/>
    </xf>
    <xf numFmtId="176" fontId="63" fillId="0" borderId="0" xfId="5" applyNumberFormat="1" applyFont="1" applyBorder="1" applyAlignment="1">
      <alignment vertical="center" wrapText="1"/>
    </xf>
    <xf numFmtId="0" fontId="31" fillId="25" borderId="0" xfId="5" applyFont="1" applyFill="1" applyAlignment="1">
      <alignment vertical="center"/>
    </xf>
    <xf numFmtId="0" fontId="31" fillId="10" borderId="0" xfId="5" applyFont="1" applyFill="1" applyBorder="1" applyAlignment="1">
      <alignment vertical="center"/>
    </xf>
    <xf numFmtId="0" fontId="29" fillId="10" borderId="0" xfId="5" applyFont="1" applyFill="1" applyBorder="1" applyAlignment="1">
      <alignment vertical="center" wrapText="1"/>
    </xf>
    <xf numFmtId="0" fontId="31" fillId="10" borderId="21" xfId="5" applyFont="1" applyFill="1" applyBorder="1" applyAlignment="1">
      <alignment vertical="center"/>
    </xf>
    <xf numFmtId="0" fontId="29" fillId="10" borderId="21" xfId="5" applyFont="1" applyFill="1" applyBorder="1" applyAlignment="1">
      <alignment vertical="center" wrapText="1"/>
    </xf>
    <xf numFmtId="0" fontId="29" fillId="0" borderId="0" xfId="5" applyFont="1" applyAlignment="1">
      <alignment vertical="center" wrapText="1"/>
    </xf>
    <xf numFmtId="0" fontId="56" fillId="0" borderId="0" xfId="5" applyFont="1" applyBorder="1" applyAlignment="1">
      <alignment vertical="top" wrapText="1"/>
    </xf>
    <xf numFmtId="0" fontId="29" fillId="0" borderId="0" xfId="5" applyFont="1" applyFill="1" applyAlignment="1">
      <alignment vertical="center"/>
    </xf>
    <xf numFmtId="0" fontId="29" fillId="0" borderId="0" xfId="5" applyFont="1" applyFill="1" applyAlignment="1">
      <alignment horizontal="left" vertical="center"/>
    </xf>
    <xf numFmtId="0" fontId="29" fillId="10" borderId="0" xfId="5" applyFont="1" applyFill="1" applyBorder="1" applyAlignment="1">
      <alignment vertical="center"/>
    </xf>
    <xf numFmtId="0" fontId="29" fillId="0" borderId="0" xfId="5" applyFont="1" applyBorder="1" applyAlignment="1">
      <alignment vertical="center"/>
    </xf>
    <xf numFmtId="0" fontId="38" fillId="0" borderId="0" xfId="5" applyFont="1" applyBorder="1" applyAlignment="1">
      <alignment vertical="top" wrapText="1"/>
    </xf>
    <xf numFmtId="0" fontId="38" fillId="0" borderId="0" xfId="5" applyFont="1" applyBorder="1" applyAlignment="1">
      <alignment horizontal="left" vertical="center" wrapText="1"/>
    </xf>
    <xf numFmtId="0" fontId="72" fillId="3" borderId="0" xfId="5" applyFont="1" applyFill="1" applyAlignment="1">
      <alignment horizontal="left" vertical="center" wrapText="1"/>
    </xf>
    <xf numFmtId="0" fontId="38" fillId="0" borderId="16" xfId="5" applyFont="1" applyBorder="1" applyAlignment="1">
      <alignment vertical="top" wrapText="1"/>
    </xf>
    <xf numFmtId="0" fontId="46" fillId="0" borderId="0" xfId="8" applyFont="1" applyAlignment="1">
      <alignment vertical="center"/>
    </xf>
    <xf numFmtId="0" fontId="34" fillId="0" borderId="0" xfId="8" applyFont="1" applyAlignment="1">
      <alignment vertical="center"/>
    </xf>
    <xf numFmtId="0" fontId="73" fillId="0" borderId="0" xfId="8" applyFont="1" applyAlignment="1">
      <alignment vertical="center"/>
    </xf>
    <xf numFmtId="0" fontId="73" fillId="0" borderId="0" xfId="8" applyFont="1" applyAlignment="1">
      <alignment horizontal="left" vertical="center"/>
    </xf>
    <xf numFmtId="0" fontId="74" fillId="0" borderId="0" xfId="8" applyFont="1" applyAlignment="1">
      <alignment vertical="center"/>
    </xf>
    <xf numFmtId="0" fontId="73" fillId="0" borderId="0" xfId="8" applyFont="1" applyBorder="1" applyAlignment="1">
      <alignment vertical="center"/>
    </xf>
    <xf numFmtId="0" fontId="73" fillId="0" borderId="0" xfId="8" applyFont="1" applyBorder="1" applyAlignment="1">
      <alignment horizontal="left" vertical="center"/>
    </xf>
    <xf numFmtId="0" fontId="74" fillId="0" borderId="0" xfId="8" applyFont="1" applyBorder="1" applyAlignment="1">
      <alignment vertical="center"/>
    </xf>
    <xf numFmtId="0" fontId="75" fillId="0" borderId="15" xfId="8" applyFont="1" applyBorder="1" applyAlignment="1">
      <alignment vertical="center"/>
    </xf>
    <xf numFmtId="0" fontId="64" fillId="0" borderId="16" xfId="8" applyFont="1" applyBorder="1" applyAlignment="1">
      <alignment vertical="center"/>
    </xf>
    <xf numFmtId="0" fontId="53" fillId="0" borderId="16" xfId="8" applyFont="1" applyBorder="1" applyAlignment="1">
      <alignment vertical="center"/>
    </xf>
    <xf numFmtId="0" fontId="52" fillId="0" borderId="16" xfId="8" applyFont="1" applyBorder="1" applyAlignment="1">
      <alignment vertical="center"/>
    </xf>
    <xf numFmtId="0" fontId="64" fillId="0" borderId="17" xfId="8" applyFont="1" applyBorder="1" applyAlignment="1">
      <alignment vertical="center"/>
    </xf>
    <xf numFmtId="0" fontId="64" fillId="0" borderId="0" xfId="8" applyFont="1" applyAlignment="1">
      <alignment vertical="center"/>
    </xf>
    <xf numFmtId="0" fontId="74" fillId="0" borderId="18" xfId="8" applyFont="1" applyBorder="1" applyAlignment="1">
      <alignment vertical="center"/>
    </xf>
    <xf numFmtId="0" fontId="74" fillId="0" borderId="19" xfId="8" applyFont="1" applyBorder="1" applyAlignment="1">
      <alignment vertical="center"/>
    </xf>
    <xf numFmtId="0" fontId="46" fillId="12" borderId="0" xfId="8" applyFont="1" applyFill="1" applyBorder="1" applyAlignment="1">
      <alignment vertical="center"/>
    </xf>
    <xf numFmtId="0" fontId="56" fillId="12" borderId="0" xfId="8" applyFont="1" applyFill="1" applyBorder="1" applyAlignment="1">
      <alignment vertical="center" wrapText="1"/>
    </xf>
    <xf numFmtId="0" fontId="76" fillId="5" borderId="0" xfId="8" applyFont="1" applyFill="1" applyBorder="1" applyAlignment="1">
      <alignment vertical="center"/>
    </xf>
    <xf numFmtId="0" fontId="53" fillId="13" borderId="0" xfId="8" applyFont="1" applyFill="1" applyBorder="1" applyAlignment="1">
      <alignment vertical="center"/>
    </xf>
    <xf numFmtId="0" fontId="53" fillId="13" borderId="0" xfId="8" applyFont="1" applyFill="1" applyBorder="1" applyAlignment="1">
      <alignment vertical="center" wrapText="1"/>
    </xf>
    <xf numFmtId="0" fontId="53" fillId="24" borderId="0" xfId="8" applyFont="1" applyFill="1" applyBorder="1" applyAlignment="1">
      <alignment vertical="center"/>
    </xf>
    <xf numFmtId="0" fontId="38" fillId="24" borderId="0" xfId="8" applyFont="1" applyFill="1" applyBorder="1" applyAlignment="1">
      <alignment vertical="center"/>
    </xf>
    <xf numFmtId="0" fontId="38" fillId="24" borderId="19" xfId="8" applyFont="1" applyFill="1" applyBorder="1" applyAlignment="1">
      <alignment vertical="center"/>
    </xf>
    <xf numFmtId="0" fontId="53" fillId="12" borderId="0" xfId="8" applyFont="1" applyFill="1" applyBorder="1" applyAlignment="1">
      <alignment vertical="center"/>
    </xf>
    <xf numFmtId="0" fontId="77" fillId="0" borderId="63" xfId="8" applyFont="1" applyFill="1" applyBorder="1" applyAlignment="1">
      <alignment horizontal="center" vertical="center"/>
    </xf>
    <xf numFmtId="0" fontId="77" fillId="0" borderId="66" xfId="8" applyFont="1" applyFill="1" applyBorder="1" applyAlignment="1">
      <alignment horizontal="center" vertical="center" wrapText="1"/>
    </xf>
    <xf numFmtId="0" fontId="77" fillId="0" borderId="68" xfId="8" applyFont="1" applyFill="1" applyBorder="1" applyAlignment="1">
      <alignment horizontal="center" vertical="center" wrapText="1"/>
    </xf>
    <xf numFmtId="0" fontId="53" fillId="24" borderId="19" xfId="8" applyFont="1" applyFill="1" applyBorder="1" applyAlignment="1">
      <alignment vertical="center"/>
    </xf>
    <xf numFmtId="0" fontId="80" fillId="8" borderId="0" xfId="8" applyFont="1" applyFill="1" applyBorder="1" applyAlignment="1">
      <alignment vertical="center"/>
    </xf>
    <xf numFmtId="0" fontId="76" fillId="8" borderId="0" xfId="8" applyFont="1" applyFill="1" applyBorder="1" applyAlignment="1">
      <alignment vertical="center"/>
    </xf>
    <xf numFmtId="0" fontId="74" fillId="5" borderId="0" xfId="8" applyFont="1" applyFill="1" applyBorder="1" applyAlignment="1">
      <alignment vertical="center"/>
    </xf>
    <xf numFmtId="0" fontId="81" fillId="5" borderId="0" xfId="8" applyFont="1" applyFill="1" applyBorder="1" applyAlignment="1">
      <alignment vertical="center"/>
    </xf>
    <xf numFmtId="0" fontId="82" fillId="0" borderId="0" xfId="8" applyFont="1" applyAlignment="1">
      <alignment vertical="center"/>
    </xf>
    <xf numFmtId="0" fontId="56" fillId="0" borderId="6" xfId="8" applyFont="1" applyBorder="1" applyAlignment="1">
      <alignment vertical="center"/>
    </xf>
    <xf numFmtId="0" fontId="56" fillId="0" borderId="83" xfId="8" applyFont="1" applyBorder="1" applyAlignment="1">
      <alignment vertical="center"/>
    </xf>
    <xf numFmtId="0" fontId="52" fillId="24" borderId="0" xfId="8" applyFont="1" applyFill="1" applyBorder="1" applyAlignment="1">
      <alignment vertical="center"/>
    </xf>
    <xf numFmtId="0" fontId="84" fillId="24" borderId="0" xfId="8" applyFont="1" applyFill="1" applyBorder="1" applyAlignment="1">
      <alignment vertical="center"/>
    </xf>
    <xf numFmtId="0" fontId="84" fillId="24" borderId="19" xfId="8" applyFont="1" applyFill="1" applyBorder="1" applyAlignment="1">
      <alignment vertical="center"/>
    </xf>
    <xf numFmtId="0" fontId="53" fillId="3" borderId="0" xfId="8" applyFont="1" applyFill="1" applyBorder="1" applyAlignment="1">
      <alignment vertical="center"/>
    </xf>
    <xf numFmtId="0" fontId="56" fillId="3" borderId="0" xfId="8" applyFont="1" applyFill="1" applyBorder="1" applyAlignment="1">
      <alignment vertical="center"/>
    </xf>
    <xf numFmtId="0" fontId="56" fillId="3" borderId="19" xfId="8" applyFont="1" applyFill="1" applyBorder="1" applyAlignment="1">
      <alignment vertical="center"/>
    </xf>
    <xf numFmtId="0" fontId="38" fillId="12" borderId="0" xfId="8" applyFont="1" applyFill="1" applyBorder="1" applyAlignment="1">
      <alignment vertical="center"/>
    </xf>
    <xf numFmtId="0" fontId="46" fillId="11" borderId="0" xfId="8" applyFont="1" applyFill="1" applyAlignment="1">
      <alignment vertical="center"/>
    </xf>
    <xf numFmtId="0" fontId="46" fillId="24" borderId="0" xfId="8" applyFont="1" applyFill="1" applyBorder="1" applyAlignment="1">
      <alignment vertical="center"/>
    </xf>
    <xf numFmtId="0" fontId="56" fillId="24" borderId="0" xfId="8" applyFont="1" applyFill="1" applyBorder="1" applyAlignment="1">
      <alignment vertical="center"/>
    </xf>
    <xf numFmtId="0" fontId="56" fillId="24" borderId="19" xfId="8" applyFont="1" applyFill="1" applyBorder="1" applyAlignment="1">
      <alignment vertical="center"/>
    </xf>
    <xf numFmtId="0" fontId="76" fillId="7" borderId="7" xfId="8" applyFont="1" applyFill="1" applyBorder="1" applyAlignment="1">
      <alignment vertical="center"/>
    </xf>
    <xf numFmtId="0" fontId="81" fillId="7" borderId="7" xfId="8" applyFont="1" applyFill="1" applyBorder="1" applyAlignment="1">
      <alignment vertical="center"/>
    </xf>
    <xf numFmtId="0" fontId="81" fillId="7" borderId="8" xfId="8" applyFont="1" applyFill="1" applyBorder="1" applyAlignment="1">
      <alignment vertical="center"/>
    </xf>
    <xf numFmtId="0" fontId="53" fillId="11" borderId="0" xfId="8" applyFont="1" applyFill="1" applyAlignment="1">
      <alignment vertical="center"/>
    </xf>
    <xf numFmtId="0" fontId="81" fillId="0" borderId="0" xfId="8" applyFont="1" applyBorder="1" applyAlignment="1">
      <alignment vertical="center"/>
    </xf>
    <xf numFmtId="0" fontId="81" fillId="0" borderId="14" xfId="8" applyFont="1" applyBorder="1" applyAlignment="1">
      <alignment vertical="center"/>
    </xf>
    <xf numFmtId="0" fontId="83" fillId="6" borderId="59" xfId="8" applyFont="1" applyFill="1" applyBorder="1" applyAlignment="1">
      <alignment vertical="center"/>
    </xf>
    <xf numFmtId="0" fontId="76" fillId="6" borderId="7" xfId="8" applyFont="1" applyFill="1" applyBorder="1" applyAlignment="1">
      <alignment vertical="center"/>
    </xf>
    <xf numFmtId="0" fontId="76" fillId="0" borderId="7" xfId="8" applyFont="1" applyBorder="1" applyAlignment="1">
      <alignment vertical="center"/>
    </xf>
    <xf numFmtId="0" fontId="76" fillId="0" borderId="77" xfId="8" applyFont="1" applyBorder="1" applyAlignment="1">
      <alignment vertical="center"/>
    </xf>
    <xf numFmtId="0" fontId="83" fillId="6" borderId="57" xfId="8" applyFont="1" applyFill="1" applyBorder="1" applyAlignment="1">
      <alignment vertical="center"/>
    </xf>
    <xf numFmtId="0" fontId="76" fillId="6" borderId="0" xfId="8" applyFont="1" applyFill="1" applyBorder="1" applyAlignment="1">
      <alignment vertical="center"/>
    </xf>
    <xf numFmtId="0" fontId="76" fillId="0" borderId="0" xfId="8" applyFont="1" applyBorder="1" applyAlignment="1">
      <alignment vertical="center"/>
    </xf>
    <xf numFmtId="0" fontId="76" fillId="0" borderId="19" xfId="8" applyFont="1" applyBorder="1" applyAlignment="1">
      <alignment vertical="center"/>
    </xf>
    <xf numFmtId="0" fontId="46" fillId="3" borderId="23" xfId="8" applyFont="1" applyFill="1" applyBorder="1" applyAlignment="1">
      <alignment vertical="center"/>
    </xf>
    <xf numFmtId="0" fontId="83" fillId="6" borderId="0" xfId="8" applyFont="1" applyFill="1" applyBorder="1" applyAlignment="1">
      <alignment vertical="center"/>
    </xf>
    <xf numFmtId="0" fontId="56" fillId="6" borderId="0" xfId="8" applyFont="1" applyFill="1" applyBorder="1" applyAlignment="1">
      <alignment vertical="center"/>
    </xf>
    <xf numFmtId="0" fontId="81" fillId="6" borderId="0" xfId="8" applyFont="1" applyFill="1" applyBorder="1" applyAlignment="1">
      <alignment vertical="center"/>
    </xf>
    <xf numFmtId="0" fontId="56" fillId="0" borderId="0" xfId="8" applyFont="1" applyBorder="1" applyAlignment="1">
      <alignment vertical="center"/>
    </xf>
    <xf numFmtId="0" fontId="81" fillId="0" borderId="19" xfId="8" applyFont="1" applyBorder="1" applyAlignment="1">
      <alignment vertical="center"/>
    </xf>
    <xf numFmtId="0" fontId="82" fillId="9" borderId="0" xfId="8" applyFont="1" applyFill="1" applyAlignment="1">
      <alignment vertical="center"/>
    </xf>
    <xf numFmtId="0" fontId="64" fillId="3" borderId="0" xfId="8" applyFont="1" applyFill="1" applyBorder="1" applyAlignment="1">
      <alignment vertical="center"/>
    </xf>
    <xf numFmtId="0" fontId="80" fillId="3" borderId="0" xfId="8" applyFont="1" applyFill="1" applyBorder="1" applyAlignment="1">
      <alignment vertical="center"/>
    </xf>
    <xf numFmtId="0" fontId="80" fillId="3" borderId="19" xfId="8" applyFont="1" applyFill="1" applyBorder="1" applyAlignment="1">
      <alignment vertical="center"/>
    </xf>
    <xf numFmtId="0" fontId="56" fillId="0" borderId="7" xfId="8" applyFont="1" applyBorder="1" applyAlignment="1">
      <alignment vertical="center"/>
    </xf>
    <xf numFmtId="0" fontId="79" fillId="0" borderId="56" xfId="8" applyFont="1" applyBorder="1" applyAlignment="1">
      <alignment vertical="center"/>
    </xf>
    <xf numFmtId="0" fontId="79" fillId="0" borderId="9" xfId="8" applyFont="1" applyBorder="1" applyAlignment="1">
      <alignment vertical="center"/>
    </xf>
    <xf numFmtId="0" fontId="79" fillId="0" borderId="0" xfId="8" applyFont="1" applyBorder="1" applyAlignment="1">
      <alignment vertical="center"/>
    </xf>
    <xf numFmtId="0" fontId="79" fillId="0" borderId="55" xfId="8" applyFont="1" applyBorder="1" applyAlignment="1">
      <alignment vertical="center"/>
    </xf>
    <xf numFmtId="0" fontId="38" fillId="9" borderId="84" xfId="8" applyFont="1" applyFill="1" applyBorder="1" applyAlignment="1">
      <alignment vertical="center"/>
    </xf>
    <xf numFmtId="0" fontId="38" fillId="9" borderId="21" xfId="8" applyFont="1" applyFill="1" applyBorder="1" applyAlignment="1">
      <alignment vertical="center"/>
    </xf>
    <xf numFmtId="0" fontId="79" fillId="9" borderId="21" xfId="8" applyFont="1" applyFill="1" applyBorder="1" applyAlignment="1">
      <alignment vertical="center"/>
    </xf>
    <xf numFmtId="0" fontId="46" fillId="0" borderId="0" xfId="8" applyFont="1" applyBorder="1" applyAlignment="1">
      <alignment vertical="center"/>
    </xf>
    <xf numFmtId="38" fontId="18" fillId="19" borderId="10" xfId="16" applyNumberFormat="1" applyFont="1" applyFill="1" applyBorder="1" applyAlignment="1" applyProtection="1">
      <alignment horizontal="center" vertical="center"/>
      <protection hidden="1"/>
    </xf>
    <xf numFmtId="0" fontId="5" fillId="0" borderId="0" xfId="16" applyFont="1" applyAlignment="1" applyProtection="1">
      <alignment vertical="center"/>
      <protection hidden="1"/>
    </xf>
    <xf numFmtId="38" fontId="44" fillId="14" borderId="0" xfId="14" applyNumberFormat="1" applyFont="1" applyFill="1" applyBorder="1" applyAlignment="1" applyProtection="1">
      <alignment vertical="center"/>
    </xf>
    <xf numFmtId="0" fontId="45" fillId="0" borderId="0" xfId="14" applyFont="1" applyBorder="1" applyAlignment="1" applyProtection="1">
      <alignment vertical="center"/>
    </xf>
    <xf numFmtId="38" fontId="46" fillId="0" borderId="0" xfId="14" applyNumberFormat="1" applyFont="1" applyAlignment="1" applyProtection="1">
      <alignment vertical="center"/>
    </xf>
    <xf numFmtId="0" fontId="29" fillId="0" borderId="0" xfId="14" applyFont="1" applyAlignment="1" applyProtection="1">
      <alignment vertical="center"/>
    </xf>
    <xf numFmtId="38" fontId="47" fillId="15" borderId="37" xfId="14" applyNumberFormat="1" applyFont="1" applyFill="1" applyBorder="1" applyAlignment="1" applyProtection="1">
      <alignment horizontal="center" vertical="center"/>
    </xf>
    <xf numFmtId="38" fontId="50" fillId="0" borderId="0" xfId="14" applyNumberFormat="1" applyFont="1" applyAlignment="1" applyProtection="1">
      <alignment vertical="center"/>
    </xf>
    <xf numFmtId="38" fontId="47" fillId="0" borderId="0" xfId="14" applyNumberFormat="1" applyFont="1" applyAlignment="1" applyProtection="1">
      <alignment vertical="center"/>
    </xf>
    <xf numFmtId="38" fontId="47" fillId="15" borderId="10" xfId="14" applyNumberFormat="1" applyFont="1" applyFill="1" applyBorder="1" applyAlignment="1" applyProtection="1">
      <alignment horizontal="center" vertical="center"/>
    </xf>
    <xf numFmtId="38" fontId="47" fillId="15" borderId="10" xfId="14" applyNumberFormat="1" applyFont="1" applyFill="1" applyBorder="1" applyAlignment="1" applyProtection="1">
      <alignment horizontal="center" vertical="center" wrapText="1"/>
    </xf>
    <xf numFmtId="38" fontId="0" fillId="0" borderId="0" xfId="13" applyFont="1">
      <alignment vertical="center"/>
    </xf>
    <xf numFmtId="0" fontId="0" fillId="0" borderId="0" xfId="0" applyAlignment="1">
      <alignment horizontal="right" vertical="center"/>
    </xf>
    <xf numFmtId="38" fontId="0" fillId="0" borderId="0" xfId="13" applyFont="1" applyBorder="1">
      <alignment vertical="center"/>
    </xf>
    <xf numFmtId="38" fontId="0" fillId="34" borderId="232" xfId="13" applyFont="1" applyFill="1" applyBorder="1">
      <alignment vertical="center"/>
    </xf>
    <xf numFmtId="0" fontId="33" fillId="30" borderId="29" xfId="0" applyFont="1" applyFill="1" applyBorder="1" applyAlignment="1">
      <alignment horizontal="center" vertical="center"/>
    </xf>
    <xf numFmtId="0" fontId="33" fillId="30" borderId="32" xfId="0" applyFont="1" applyFill="1" applyBorder="1" applyAlignment="1">
      <alignment horizontal="center" vertical="center"/>
    </xf>
    <xf numFmtId="0" fontId="29" fillId="0" borderId="30" xfId="0" applyFont="1" applyBorder="1" applyAlignment="1">
      <alignment horizontal="left" vertical="center" wrapText="1"/>
    </xf>
    <xf numFmtId="0" fontId="29" fillId="0" borderId="33" xfId="0" applyFont="1" applyBorder="1" applyAlignment="1">
      <alignment horizontal="left" vertical="center"/>
    </xf>
    <xf numFmtId="0" fontId="39" fillId="27" borderId="225" xfId="12" applyFont="1" applyFill="1" applyBorder="1" applyAlignment="1">
      <alignment horizontal="left" vertical="center"/>
    </xf>
    <xf numFmtId="0" fontId="39" fillId="27" borderId="226" xfId="12" applyFont="1" applyFill="1" applyBorder="1" applyAlignment="1">
      <alignment horizontal="left" vertical="center"/>
    </xf>
    <xf numFmtId="0" fontId="39" fillId="27" borderId="227" xfId="12" applyFont="1" applyFill="1" applyBorder="1" applyAlignment="1">
      <alignment horizontal="left" vertical="center"/>
    </xf>
    <xf numFmtId="0" fontId="30" fillId="0" borderId="0" xfId="0" applyFont="1" applyAlignment="1">
      <alignment horizontal="center" vertical="center"/>
    </xf>
    <xf numFmtId="0" fontId="39" fillId="27" borderId="228" xfId="12" applyFont="1" applyFill="1" applyBorder="1" applyAlignment="1">
      <alignment horizontal="left" vertical="center"/>
    </xf>
    <xf numFmtId="0" fontId="39" fillId="27" borderId="6" xfId="12" applyFont="1" applyFill="1" applyBorder="1" applyAlignment="1">
      <alignment horizontal="left" vertical="center"/>
    </xf>
    <xf numFmtId="0" fontId="39" fillId="27" borderId="83" xfId="12" applyFont="1" applyFill="1" applyBorder="1" applyAlignment="1">
      <alignment horizontal="left" vertical="center"/>
    </xf>
    <xf numFmtId="38" fontId="48" fillId="16" borderId="102" xfId="14" applyNumberFormat="1" applyFont="1" applyFill="1" applyBorder="1" applyAlignment="1" applyProtection="1">
      <alignment vertical="center" shrinkToFit="1"/>
      <protection locked="0"/>
    </xf>
    <xf numFmtId="0" fontId="49" fillId="0" borderId="103" xfId="14" applyFont="1" applyBorder="1" applyAlignment="1" applyProtection="1">
      <alignment vertical="center"/>
      <protection locked="0"/>
    </xf>
    <xf numFmtId="0" fontId="49" fillId="0" borderId="104" xfId="14" applyFont="1" applyBorder="1" applyAlignment="1" applyProtection="1">
      <alignment vertical="center"/>
      <protection locked="0"/>
    </xf>
    <xf numFmtId="38" fontId="48" fillId="16" borderId="105" xfId="14" applyNumberFormat="1" applyFont="1" applyFill="1" applyBorder="1" applyAlignment="1" applyProtection="1">
      <alignment vertical="center" shrinkToFit="1"/>
      <protection locked="0"/>
    </xf>
    <xf numFmtId="0" fontId="49" fillId="0" borderId="106" xfId="14" applyFont="1" applyBorder="1" applyAlignment="1" applyProtection="1">
      <alignment vertical="center"/>
      <protection locked="0"/>
    </xf>
    <xf numFmtId="0" fontId="49" fillId="0" borderId="107" xfId="14" applyFont="1" applyBorder="1" applyAlignment="1" applyProtection="1">
      <alignment vertical="center"/>
      <protection locked="0"/>
    </xf>
    <xf numFmtId="38" fontId="24" fillId="14" borderId="0" xfId="15" applyNumberFormat="1" applyFont="1" applyFill="1" applyBorder="1" applyAlignment="1">
      <alignment vertical="center"/>
    </xf>
    <xf numFmtId="0" fontId="12" fillId="0" borderId="0" xfId="15" applyFont="1" applyBorder="1" applyAlignment="1">
      <alignment vertical="center"/>
    </xf>
    <xf numFmtId="38" fontId="25" fillId="16" borderId="102" xfId="15" applyNumberFormat="1" applyFont="1" applyFill="1" applyBorder="1" applyAlignment="1">
      <alignment vertical="center" shrinkToFit="1"/>
    </xf>
    <xf numFmtId="38" fontId="25" fillId="16" borderId="103" xfId="15" applyNumberFormat="1" applyFont="1" applyFill="1" applyBorder="1" applyAlignment="1">
      <alignment vertical="center" shrinkToFit="1"/>
    </xf>
    <xf numFmtId="38" fontId="25" fillId="16" borderId="104" xfId="15" applyNumberFormat="1" applyFont="1" applyFill="1" applyBorder="1" applyAlignment="1">
      <alignment vertical="center" shrinkToFit="1"/>
    </xf>
    <xf numFmtId="38" fontId="25" fillId="16" borderId="105" xfId="15" applyNumberFormat="1" applyFont="1" applyFill="1" applyBorder="1" applyAlignment="1">
      <alignment vertical="center" shrinkToFit="1"/>
    </xf>
    <xf numFmtId="38" fontId="25" fillId="16" borderId="106" xfId="15" applyNumberFormat="1" applyFont="1" applyFill="1" applyBorder="1" applyAlignment="1">
      <alignment vertical="center" shrinkToFit="1"/>
    </xf>
    <xf numFmtId="38" fontId="25" fillId="16" borderId="107" xfId="15" applyNumberFormat="1" applyFont="1" applyFill="1" applyBorder="1" applyAlignment="1">
      <alignment vertical="center" shrinkToFit="1"/>
    </xf>
    <xf numFmtId="0" fontId="51" fillId="28" borderId="37" xfId="16" applyFont="1" applyFill="1" applyBorder="1" applyAlignment="1" applyProtection="1">
      <alignment horizontal="center" vertical="center" wrapText="1"/>
      <protection hidden="1"/>
    </xf>
    <xf numFmtId="0" fontId="45" fillId="2" borderId="38" xfId="16" applyFont="1" applyFill="1" applyBorder="1" applyAlignment="1" applyProtection="1">
      <alignment vertical="center" wrapText="1"/>
      <protection hidden="1"/>
    </xf>
    <xf numFmtId="0" fontId="45" fillId="2" borderId="39" xfId="16" applyFont="1" applyFill="1" applyBorder="1" applyAlignment="1" applyProtection="1">
      <alignment vertical="center" wrapText="1"/>
      <protection hidden="1"/>
    </xf>
    <xf numFmtId="0" fontId="30" fillId="2" borderId="108" xfId="16" applyFont="1" applyFill="1" applyBorder="1" applyAlignment="1" applyProtection="1">
      <alignment horizontal="center" vertical="center"/>
      <protection hidden="1"/>
    </xf>
    <xf numFmtId="0" fontId="30" fillId="2" borderId="109" xfId="16" applyFont="1" applyFill="1" applyBorder="1" applyAlignment="1" applyProtection="1">
      <alignment horizontal="center" vertical="center"/>
      <protection hidden="1"/>
    </xf>
    <xf numFmtId="0" fontId="30" fillId="2" borderId="110" xfId="16" applyFont="1" applyFill="1" applyBorder="1" applyAlignment="1" applyProtection="1">
      <alignment horizontal="center" vertical="center"/>
      <protection hidden="1"/>
    </xf>
    <xf numFmtId="38" fontId="29" fillId="19" borderId="10" xfId="16" applyNumberFormat="1" applyFont="1" applyFill="1" applyBorder="1" applyAlignment="1" applyProtection="1">
      <alignment horizontal="center" vertical="center"/>
      <protection hidden="1"/>
    </xf>
    <xf numFmtId="0" fontId="30" fillId="2" borderId="42" xfId="16" applyFont="1" applyFill="1" applyBorder="1" applyAlignment="1" applyProtection="1">
      <alignment horizontal="center" vertical="center"/>
      <protection hidden="1"/>
    </xf>
    <xf numFmtId="0" fontId="30" fillId="2" borderId="43" xfId="16" applyFont="1" applyFill="1" applyBorder="1" applyAlignment="1" applyProtection="1">
      <alignment horizontal="center" vertical="center"/>
      <protection hidden="1"/>
    </xf>
    <xf numFmtId="0" fontId="30" fillId="2" borderId="44" xfId="16" applyFont="1" applyFill="1" applyBorder="1" applyAlignment="1" applyProtection="1">
      <alignment horizontal="center" vertical="center"/>
      <protection hidden="1"/>
    </xf>
    <xf numFmtId="176" fontId="53" fillId="0" borderId="25" xfId="16" applyNumberFormat="1" applyFont="1" applyBorder="1" applyAlignment="1" applyProtection="1">
      <alignment vertical="center" shrinkToFit="1"/>
      <protection hidden="1"/>
    </xf>
    <xf numFmtId="0" fontId="29" fillId="0" borderId="0" xfId="16" applyFont="1" applyAlignment="1" applyProtection="1">
      <alignment vertical="center"/>
      <protection hidden="1"/>
    </xf>
    <xf numFmtId="38" fontId="54" fillId="0" borderId="1" xfId="16" applyNumberFormat="1" applyFont="1" applyBorder="1" applyAlignment="1" applyProtection="1">
      <alignment vertical="center"/>
      <protection hidden="1"/>
    </xf>
    <xf numFmtId="38" fontId="54" fillId="0" borderId="6" xfId="16" applyNumberFormat="1" applyFont="1" applyBorder="1" applyAlignment="1" applyProtection="1">
      <alignment vertical="center"/>
      <protection hidden="1"/>
    </xf>
    <xf numFmtId="38" fontId="54" fillId="0" borderId="2" xfId="16" applyNumberFormat="1" applyFont="1" applyBorder="1" applyAlignment="1" applyProtection="1">
      <alignment vertical="center"/>
      <protection hidden="1"/>
    </xf>
    <xf numFmtId="176" fontId="52" fillId="0" borderId="231" xfId="16" applyNumberFormat="1" applyFont="1" applyBorder="1" applyAlignment="1" applyProtection="1">
      <alignment horizontal="left" vertical="center" shrinkToFit="1"/>
      <protection hidden="1"/>
    </xf>
    <xf numFmtId="176" fontId="52" fillId="0" borderId="0" xfId="16" applyNumberFormat="1" applyFont="1" applyAlignment="1" applyProtection="1">
      <alignment horizontal="left" vertical="center" shrinkToFit="1"/>
      <protection hidden="1"/>
    </xf>
    <xf numFmtId="0" fontId="30" fillId="2" borderId="37" xfId="16" applyFont="1" applyFill="1" applyBorder="1" applyAlignment="1" applyProtection="1">
      <alignment horizontal="center" vertical="center"/>
      <protection hidden="1"/>
    </xf>
    <xf numFmtId="0" fontId="30" fillId="2" borderId="38" xfId="16" applyFont="1" applyFill="1" applyBorder="1" applyAlignment="1" applyProtection="1">
      <alignment horizontal="center" vertical="center"/>
      <protection hidden="1"/>
    </xf>
    <xf numFmtId="0" fontId="30" fillId="2" borderId="39" xfId="16" applyFont="1" applyFill="1" applyBorder="1" applyAlignment="1" applyProtection="1">
      <alignment horizontal="center" vertical="center"/>
      <protection hidden="1"/>
    </xf>
    <xf numFmtId="176" fontId="53" fillId="0" borderId="25" xfId="16" applyNumberFormat="1" applyFont="1" applyBorder="1" applyAlignment="1" applyProtection="1">
      <alignment horizontal="left" vertical="center" shrinkToFit="1"/>
      <protection hidden="1"/>
    </xf>
    <xf numFmtId="176" fontId="53" fillId="0" borderId="0" xfId="16" applyNumberFormat="1" applyFont="1" applyBorder="1" applyAlignment="1" applyProtection="1">
      <alignment horizontal="left" vertical="center" shrinkToFit="1"/>
      <protection hidden="1"/>
    </xf>
    <xf numFmtId="38" fontId="46" fillId="28" borderId="111" xfId="16" applyNumberFormat="1" applyFont="1" applyFill="1" applyBorder="1" applyAlignment="1" applyProtection="1">
      <alignment horizontal="center" vertical="center" wrapText="1"/>
      <protection hidden="1"/>
    </xf>
    <xf numFmtId="0" fontId="55" fillId="2" borderId="112" xfId="16" applyFont="1" applyFill="1" applyBorder="1" applyAlignment="1" applyProtection="1">
      <alignment vertical="center" wrapText="1"/>
      <protection hidden="1"/>
    </xf>
    <xf numFmtId="0" fontId="55" fillId="2" borderId="113" xfId="16" applyFont="1" applyFill="1" applyBorder="1" applyAlignment="1" applyProtection="1">
      <alignment vertical="center" wrapText="1"/>
      <protection hidden="1"/>
    </xf>
    <xf numFmtId="9" fontId="46" fillId="29" borderId="114" xfId="16" applyNumberFormat="1" applyFont="1" applyFill="1" applyBorder="1" applyAlignment="1" applyProtection="1">
      <alignment horizontal="center" vertical="center" wrapText="1"/>
      <protection hidden="1"/>
    </xf>
    <xf numFmtId="9" fontId="46" fillId="29" borderId="16" xfId="16" applyNumberFormat="1" applyFont="1" applyFill="1" applyBorder="1" applyAlignment="1" applyProtection="1">
      <alignment horizontal="center" vertical="center" wrapText="1"/>
      <protection hidden="1"/>
    </xf>
    <xf numFmtId="9" fontId="46" fillId="29" borderId="115" xfId="16" applyNumberFormat="1" applyFont="1" applyFill="1" applyBorder="1" applyAlignment="1" applyProtection="1">
      <alignment horizontal="center" vertical="center" wrapText="1"/>
      <protection hidden="1"/>
    </xf>
    <xf numFmtId="9" fontId="46" fillId="29" borderId="120" xfId="16" applyNumberFormat="1" applyFont="1" applyFill="1" applyBorder="1" applyAlignment="1" applyProtection="1">
      <alignment horizontal="center" vertical="center" wrapText="1"/>
      <protection hidden="1"/>
    </xf>
    <xf numFmtId="9" fontId="46" fillId="29" borderId="121" xfId="16" applyNumberFormat="1" applyFont="1" applyFill="1" applyBorder="1" applyAlignment="1" applyProtection="1">
      <alignment horizontal="center" vertical="center" wrapText="1"/>
      <protection hidden="1"/>
    </xf>
    <xf numFmtId="9" fontId="46" fillId="29" borderId="122" xfId="16" applyNumberFormat="1" applyFont="1" applyFill="1" applyBorder="1" applyAlignment="1" applyProtection="1">
      <alignment horizontal="center" vertical="center" wrapText="1"/>
      <protection hidden="1"/>
    </xf>
    <xf numFmtId="9" fontId="56" fillId="29" borderId="16" xfId="16" applyNumberFormat="1" applyFont="1" applyFill="1" applyBorder="1" applyAlignment="1" applyProtection="1">
      <alignment horizontal="center" vertical="center" wrapText="1"/>
      <protection hidden="1"/>
    </xf>
    <xf numFmtId="9" fontId="56" fillId="29" borderId="17" xfId="16" applyNumberFormat="1" applyFont="1" applyFill="1" applyBorder="1" applyAlignment="1" applyProtection="1">
      <alignment horizontal="center" vertical="center" wrapText="1"/>
      <protection hidden="1"/>
    </xf>
    <xf numFmtId="9" fontId="56" fillId="29" borderId="121" xfId="16" applyNumberFormat="1" applyFont="1" applyFill="1" applyBorder="1" applyAlignment="1" applyProtection="1">
      <alignment horizontal="center" vertical="center" wrapText="1"/>
      <protection hidden="1"/>
    </xf>
    <xf numFmtId="9" fontId="56" fillId="29" borderId="123" xfId="16" applyNumberFormat="1" applyFont="1" applyFill="1" applyBorder="1" applyAlignment="1" applyProtection="1">
      <alignment horizontal="center" vertical="center" wrapText="1"/>
      <protection hidden="1"/>
    </xf>
    <xf numFmtId="38" fontId="46" fillId="28" borderId="117" xfId="16" applyNumberFormat="1" applyFont="1" applyFill="1" applyBorder="1" applyAlignment="1" applyProtection="1">
      <alignment horizontal="center" vertical="center" wrapText="1"/>
      <protection hidden="1"/>
    </xf>
    <xf numFmtId="0" fontId="55" fillId="2" borderId="118" xfId="16" applyFont="1" applyFill="1" applyBorder="1" applyAlignment="1" applyProtection="1">
      <alignment horizontal="center" vertical="center" wrapText="1"/>
      <protection hidden="1"/>
    </xf>
    <xf numFmtId="0" fontId="55" fillId="2" borderId="119" xfId="16" applyFont="1" applyFill="1" applyBorder="1" applyAlignment="1" applyProtection="1">
      <alignment horizontal="center" vertical="center" wrapText="1"/>
      <protection hidden="1"/>
    </xf>
    <xf numFmtId="49" fontId="46" fillId="16" borderId="125" xfId="16" applyNumberFormat="1" applyFont="1" applyFill="1" applyBorder="1" applyAlignment="1" applyProtection="1">
      <alignment horizontal="left" vertical="center" shrinkToFit="1"/>
      <protection locked="0" hidden="1"/>
    </xf>
    <xf numFmtId="49" fontId="46" fillId="16" borderId="126" xfId="16" applyNumberFormat="1" applyFont="1" applyFill="1" applyBorder="1" applyAlignment="1" applyProtection="1">
      <alignment horizontal="left" vertical="center" shrinkToFit="1"/>
      <protection locked="0" hidden="1"/>
    </xf>
    <xf numFmtId="49" fontId="46" fillId="16" borderId="127" xfId="16" applyNumberFormat="1" applyFont="1" applyFill="1" applyBorder="1" applyAlignment="1" applyProtection="1">
      <alignment horizontal="left" vertical="center" shrinkToFit="1"/>
      <protection locked="0" hidden="1"/>
    </xf>
    <xf numFmtId="38" fontId="46" fillId="29" borderId="46" xfId="16" applyNumberFormat="1" applyFont="1" applyFill="1" applyBorder="1" applyAlignment="1" applyProtection="1">
      <alignment horizontal="center" vertical="center" wrapText="1"/>
      <protection hidden="1"/>
    </xf>
    <xf numFmtId="0" fontId="55" fillId="2" borderId="24" xfId="16" applyFont="1" applyFill="1" applyBorder="1" applyAlignment="1" applyProtection="1">
      <alignment vertical="center" wrapText="1"/>
      <protection hidden="1"/>
    </xf>
    <xf numFmtId="0" fontId="55" fillId="2" borderId="47" xfId="16" applyFont="1" applyFill="1" applyBorder="1" applyAlignment="1" applyProtection="1">
      <alignment vertical="center" wrapText="1"/>
      <protection hidden="1"/>
    </xf>
    <xf numFmtId="9" fontId="46" fillId="29" borderId="46" xfId="16" applyNumberFormat="1" applyFont="1" applyFill="1" applyBorder="1" applyAlignment="1" applyProtection="1">
      <alignment horizontal="center" vertical="center" wrapText="1"/>
      <protection hidden="1"/>
    </xf>
    <xf numFmtId="9" fontId="55" fillId="2" borderId="24" xfId="16" applyNumberFormat="1" applyFont="1" applyFill="1" applyBorder="1" applyAlignment="1" applyProtection="1">
      <alignment vertical="center" wrapText="1"/>
      <protection hidden="1"/>
    </xf>
    <xf numFmtId="9" fontId="55" fillId="2" borderId="34" xfId="16" applyNumberFormat="1" applyFont="1" applyFill="1" applyBorder="1" applyAlignment="1" applyProtection="1">
      <alignment vertical="center" wrapText="1"/>
      <protection hidden="1"/>
    </xf>
    <xf numFmtId="49" fontId="46" fillId="16" borderId="37" xfId="16" applyNumberFormat="1" applyFont="1" applyFill="1" applyBorder="1" applyAlignment="1" applyProtection="1">
      <alignment horizontal="left" vertical="center" shrinkToFit="1"/>
      <protection locked="0" hidden="1"/>
    </xf>
    <xf numFmtId="0" fontId="55" fillId="0" borderId="38" xfId="16" applyFont="1" applyBorder="1" applyAlignment="1" applyProtection="1">
      <alignment vertical="center" shrinkToFit="1"/>
      <protection locked="0" hidden="1"/>
    </xf>
    <xf numFmtId="0" fontId="55" fillId="0" borderId="39" xfId="16" applyFont="1" applyBorder="1" applyAlignment="1" applyProtection="1">
      <alignment vertical="center" shrinkToFit="1"/>
      <protection locked="0" hidden="1"/>
    </xf>
    <xf numFmtId="38" fontId="46" fillId="29" borderId="37" xfId="16" applyNumberFormat="1" applyFont="1" applyFill="1" applyBorder="1" applyAlignment="1" applyProtection="1">
      <alignment horizontal="center" vertical="center" wrapText="1"/>
      <protection hidden="1"/>
    </xf>
    <xf numFmtId="0" fontId="55" fillId="2" borderId="38" xfId="16" applyFont="1" applyFill="1" applyBorder="1" applyAlignment="1" applyProtection="1">
      <alignment vertical="center" wrapText="1"/>
      <protection hidden="1"/>
    </xf>
    <xf numFmtId="0" fontId="55" fillId="2" borderId="39" xfId="16" applyFont="1" applyFill="1" applyBorder="1" applyAlignment="1" applyProtection="1">
      <alignment vertical="center" wrapText="1"/>
      <protection hidden="1"/>
    </xf>
    <xf numFmtId="9" fontId="46" fillId="29" borderId="37" xfId="16" applyNumberFormat="1" applyFont="1" applyFill="1" applyBorder="1" applyAlignment="1" applyProtection="1">
      <alignment horizontal="center" vertical="center" wrapText="1"/>
      <protection hidden="1"/>
    </xf>
    <xf numFmtId="9" fontId="55" fillId="2" borderId="38" xfId="16" applyNumberFormat="1" applyFont="1" applyFill="1" applyBorder="1" applyAlignment="1" applyProtection="1">
      <alignment vertical="center" wrapText="1"/>
      <protection hidden="1"/>
    </xf>
    <xf numFmtId="9" fontId="55" fillId="2" borderId="129" xfId="16" applyNumberFormat="1" applyFont="1" applyFill="1" applyBorder="1" applyAlignment="1" applyProtection="1">
      <alignment vertical="center" wrapText="1"/>
      <protection hidden="1"/>
    </xf>
    <xf numFmtId="49" fontId="46" fillId="16" borderId="131" xfId="16" applyNumberFormat="1" applyFont="1" applyFill="1" applyBorder="1" applyAlignment="1" applyProtection="1">
      <alignment horizontal="left" vertical="center" shrinkToFit="1"/>
      <protection locked="0" hidden="1"/>
    </xf>
    <xf numFmtId="0" fontId="55" fillId="0" borderId="132" xfId="16" applyFont="1" applyBorder="1" applyAlignment="1" applyProtection="1">
      <alignment vertical="center" shrinkToFit="1"/>
      <protection locked="0" hidden="1"/>
    </xf>
    <xf numFmtId="0" fontId="55" fillId="0" borderId="133" xfId="16" applyFont="1" applyBorder="1" applyAlignment="1" applyProtection="1">
      <alignment vertical="center" shrinkToFit="1"/>
      <protection locked="0" hidden="1"/>
    </xf>
    <xf numFmtId="38" fontId="46" fillId="29" borderId="131" xfId="16" applyNumberFormat="1" applyFont="1" applyFill="1" applyBorder="1" applyAlignment="1" applyProtection="1">
      <alignment horizontal="center" vertical="center" wrapText="1"/>
      <protection hidden="1"/>
    </xf>
    <xf numFmtId="0" fontId="55" fillId="2" borderId="132" xfId="16" applyFont="1" applyFill="1" applyBorder="1" applyAlignment="1" applyProtection="1">
      <alignment vertical="center" wrapText="1"/>
      <protection hidden="1"/>
    </xf>
    <xf numFmtId="0" fontId="55" fillId="2" borderId="133" xfId="16" applyFont="1" applyFill="1" applyBorder="1" applyAlignment="1" applyProtection="1">
      <alignment vertical="center" wrapText="1"/>
      <protection hidden="1"/>
    </xf>
    <xf numFmtId="9" fontId="46" fillId="29" borderId="131" xfId="16" applyNumberFormat="1" applyFont="1" applyFill="1" applyBorder="1" applyAlignment="1" applyProtection="1">
      <alignment horizontal="center" vertical="center" wrapText="1"/>
      <protection hidden="1"/>
    </xf>
    <xf numFmtId="9" fontId="55" fillId="2" borderId="132" xfId="16" applyNumberFormat="1" applyFont="1" applyFill="1" applyBorder="1" applyAlignment="1" applyProtection="1">
      <alignment vertical="center" wrapText="1"/>
      <protection hidden="1"/>
    </xf>
    <xf numFmtId="9" fontId="55" fillId="2" borderId="134" xfId="16" applyNumberFormat="1" applyFont="1" applyFill="1" applyBorder="1" applyAlignment="1" applyProtection="1">
      <alignment vertical="center" wrapText="1"/>
      <protection hidden="1"/>
    </xf>
    <xf numFmtId="178" fontId="46" fillId="2" borderId="111" xfId="16" applyNumberFormat="1" applyFont="1" applyFill="1" applyBorder="1" applyAlignment="1" applyProtection="1">
      <alignment horizontal="right" vertical="center" wrapText="1"/>
      <protection hidden="1"/>
    </xf>
    <xf numFmtId="178" fontId="46" fillId="2" borderId="112" xfId="16" applyNumberFormat="1" applyFont="1" applyFill="1" applyBorder="1" applyAlignment="1" applyProtection="1">
      <alignment horizontal="right" vertical="center" wrapText="1"/>
      <protection hidden="1"/>
    </xf>
    <xf numFmtId="178" fontId="46" fillId="2" borderId="113" xfId="16" applyNumberFormat="1" applyFont="1" applyFill="1" applyBorder="1" applyAlignment="1" applyProtection="1">
      <alignment horizontal="right" vertical="center" wrapText="1"/>
      <protection hidden="1"/>
    </xf>
    <xf numFmtId="3" fontId="46" fillId="29" borderId="135" xfId="16" applyNumberFormat="1" applyFont="1" applyFill="1" applyBorder="1" applyAlignment="1" applyProtection="1">
      <alignment horizontal="center" vertical="center" wrapText="1"/>
      <protection hidden="1"/>
    </xf>
    <xf numFmtId="3" fontId="55" fillId="2" borderId="112" xfId="16" applyNumberFormat="1" applyFont="1" applyFill="1" applyBorder="1" applyAlignment="1" applyProtection="1">
      <alignment vertical="center" wrapText="1"/>
      <protection hidden="1"/>
    </xf>
    <xf numFmtId="3" fontId="55" fillId="2" borderId="113" xfId="16" applyNumberFormat="1" applyFont="1" applyFill="1" applyBorder="1" applyAlignment="1" applyProtection="1">
      <alignment vertical="center" wrapText="1"/>
      <protection hidden="1"/>
    </xf>
    <xf numFmtId="177" fontId="46" fillId="29" borderId="136" xfId="16" applyNumberFormat="1" applyFont="1" applyFill="1" applyBorder="1" applyAlignment="1" applyProtection="1">
      <alignment horizontal="center" vertical="center" wrapText="1"/>
      <protection hidden="1"/>
    </xf>
    <xf numFmtId="177" fontId="55" fillId="2" borderId="137" xfId="16" applyNumberFormat="1" applyFont="1" applyFill="1" applyBorder="1" applyAlignment="1" applyProtection="1">
      <alignment vertical="center" wrapText="1"/>
      <protection hidden="1"/>
    </xf>
    <xf numFmtId="177" fontId="55" fillId="2" borderId="138" xfId="16" applyNumberFormat="1" applyFont="1" applyFill="1" applyBorder="1" applyAlignment="1" applyProtection="1">
      <alignment vertical="center" wrapText="1"/>
      <protection hidden="1"/>
    </xf>
    <xf numFmtId="49" fontId="46" fillId="2" borderId="139" xfId="16" applyNumberFormat="1" applyFont="1" applyFill="1" applyBorder="1" applyAlignment="1" applyProtection="1">
      <alignment horizontal="right" vertical="center" wrapText="1"/>
      <protection hidden="1"/>
    </xf>
    <xf numFmtId="49" fontId="46" fillId="2" borderId="132" xfId="16" applyNumberFormat="1" applyFont="1" applyFill="1" applyBorder="1" applyAlignment="1" applyProtection="1">
      <alignment horizontal="right" vertical="center" wrapText="1"/>
      <protection hidden="1"/>
    </xf>
    <xf numFmtId="49" fontId="46" fillId="2" borderId="133" xfId="16" applyNumberFormat="1" applyFont="1" applyFill="1" applyBorder="1" applyAlignment="1" applyProtection="1">
      <alignment horizontal="right" vertical="center" wrapText="1"/>
      <protection hidden="1"/>
    </xf>
    <xf numFmtId="38" fontId="46" fillId="18" borderId="131" xfId="16" applyNumberFormat="1" applyFont="1" applyFill="1" applyBorder="1" applyAlignment="1" applyProtection="1">
      <alignment horizontal="center" vertical="center" wrapText="1"/>
      <protection hidden="1"/>
    </xf>
    <xf numFmtId="0" fontId="55" fillId="0" borderId="132" xfId="16" applyFont="1" applyBorder="1" applyAlignment="1" applyProtection="1">
      <alignment vertical="center" wrapText="1"/>
      <protection hidden="1"/>
    </xf>
    <xf numFmtId="0" fontId="55" fillId="0" borderId="133" xfId="16" applyFont="1" applyBorder="1" applyAlignment="1" applyProtection="1">
      <alignment vertical="center" wrapText="1"/>
      <protection hidden="1"/>
    </xf>
    <xf numFmtId="9" fontId="46" fillId="29" borderId="35" xfId="16" applyNumberFormat="1" applyFont="1" applyFill="1" applyBorder="1" applyAlignment="1" applyProtection="1">
      <alignment horizontal="center" vertical="center" wrapText="1"/>
      <protection hidden="1"/>
    </xf>
    <xf numFmtId="0" fontId="55" fillId="2" borderId="21" xfId="16" applyFont="1" applyFill="1" applyBorder="1" applyAlignment="1" applyProtection="1">
      <alignment vertical="center" wrapText="1"/>
      <protection hidden="1"/>
    </xf>
    <xf numFmtId="0" fontId="55" fillId="2" borderId="22" xfId="16" applyFont="1" applyFill="1" applyBorder="1" applyAlignment="1" applyProtection="1">
      <alignment vertical="center" wrapText="1"/>
      <protection hidden="1"/>
    </xf>
    <xf numFmtId="0" fontId="55" fillId="2" borderId="139" xfId="16" applyFont="1" applyFill="1" applyBorder="1" applyAlignment="1" applyProtection="1">
      <alignment horizontal="right" vertical="center" shrinkToFit="1"/>
      <protection hidden="1"/>
    </xf>
    <xf numFmtId="0" fontId="55" fillId="2" borderId="132" xfId="16" applyFont="1" applyFill="1" applyBorder="1" applyAlignment="1" applyProtection="1">
      <alignment horizontal="right" vertical="center" shrinkToFit="1"/>
      <protection hidden="1"/>
    </xf>
    <xf numFmtId="0" fontId="55" fillId="2" borderId="133" xfId="16" applyFont="1" applyFill="1" applyBorder="1" applyAlignment="1" applyProtection="1">
      <alignment horizontal="right" vertical="center" shrinkToFit="1"/>
      <protection hidden="1"/>
    </xf>
    <xf numFmtId="38" fontId="46" fillId="28" borderId="140" xfId="16" applyNumberFormat="1" applyFont="1" applyFill="1" applyBorder="1" applyAlignment="1" applyProtection="1">
      <alignment horizontal="center" vertical="center"/>
      <protection hidden="1"/>
    </xf>
    <xf numFmtId="0" fontId="45" fillId="2" borderId="143" xfId="16" applyFont="1" applyFill="1" applyBorder="1" applyAlignment="1" applyProtection="1">
      <alignment vertical="center"/>
      <protection hidden="1"/>
    </xf>
    <xf numFmtId="38" fontId="46" fillId="28" borderId="141" xfId="16" applyNumberFormat="1" applyFont="1" applyFill="1" applyBorder="1" applyAlignment="1" applyProtection="1">
      <alignment horizontal="center" vertical="center" wrapText="1"/>
      <protection hidden="1"/>
    </xf>
    <xf numFmtId="0" fontId="45" fillId="2" borderId="144" xfId="16" applyFont="1" applyFill="1" applyBorder="1" applyAlignment="1" applyProtection="1">
      <alignment vertical="center"/>
      <protection hidden="1"/>
    </xf>
    <xf numFmtId="38" fontId="46" fillId="28" borderId="135" xfId="16" applyNumberFormat="1" applyFont="1" applyFill="1" applyBorder="1" applyAlignment="1" applyProtection="1">
      <alignment horizontal="center" vertical="center"/>
      <protection hidden="1"/>
    </xf>
    <xf numFmtId="0" fontId="45" fillId="2" borderId="112" xfId="16" applyFont="1" applyFill="1" applyBorder="1" applyAlignment="1" applyProtection="1">
      <alignment vertical="center"/>
      <protection hidden="1"/>
    </xf>
    <xf numFmtId="0" fontId="45" fillId="2" borderId="142" xfId="16" applyFont="1" applyFill="1" applyBorder="1" applyAlignment="1" applyProtection="1">
      <alignment vertical="center"/>
      <protection hidden="1"/>
    </xf>
    <xf numFmtId="38" fontId="46" fillId="2" borderId="111" xfId="16" applyNumberFormat="1" applyFont="1" applyFill="1" applyBorder="1" applyAlignment="1" applyProtection="1">
      <alignment horizontal="right" vertical="center" shrinkToFit="1"/>
      <protection hidden="1"/>
    </xf>
    <xf numFmtId="38" fontId="46" fillId="2" borderId="112" xfId="16" applyNumberFormat="1" applyFont="1" applyFill="1" applyBorder="1" applyAlignment="1" applyProtection="1">
      <alignment horizontal="right" vertical="center" shrinkToFit="1"/>
      <protection hidden="1"/>
    </xf>
    <xf numFmtId="38" fontId="46" fillId="2" borderId="113" xfId="16" applyNumberFormat="1" applyFont="1" applyFill="1" applyBorder="1" applyAlignment="1" applyProtection="1">
      <alignment horizontal="right" vertical="center" shrinkToFit="1"/>
      <protection hidden="1"/>
    </xf>
    <xf numFmtId="38" fontId="46" fillId="2" borderId="38" xfId="16" applyNumberFormat="1" applyFont="1" applyFill="1" applyBorder="1" applyAlignment="1" applyProtection="1">
      <alignment horizontal="right" vertical="center" shrinkToFit="1"/>
      <protection hidden="1"/>
    </xf>
    <xf numFmtId="38" fontId="46" fillId="2" borderId="39" xfId="16" applyNumberFormat="1" applyFont="1" applyFill="1" applyBorder="1" applyAlignment="1" applyProtection="1">
      <alignment horizontal="right" vertical="center" shrinkToFit="1"/>
      <protection hidden="1"/>
    </xf>
    <xf numFmtId="0" fontId="16" fillId="28" borderId="37" xfId="17" applyFont="1" applyFill="1" applyBorder="1" applyAlignment="1" applyProtection="1">
      <alignment horizontal="center" vertical="center" wrapText="1"/>
      <protection hidden="1"/>
    </xf>
    <xf numFmtId="0" fontId="12" fillId="2" borderId="38" xfId="17" applyFont="1" applyFill="1" applyBorder="1" applyAlignment="1" applyProtection="1">
      <alignment vertical="center" wrapText="1"/>
      <protection hidden="1"/>
    </xf>
    <xf numFmtId="0" fontId="12" fillId="2" borderId="39" xfId="17" applyFont="1" applyFill="1" applyBorder="1" applyAlignment="1" applyProtection="1">
      <alignment vertical="center" wrapText="1"/>
      <protection hidden="1"/>
    </xf>
    <xf numFmtId="0" fontId="15" fillId="2" borderId="108" xfId="17" applyFont="1" applyFill="1" applyBorder="1" applyAlignment="1" applyProtection="1">
      <alignment horizontal="center" vertical="center"/>
      <protection hidden="1"/>
    </xf>
    <xf numFmtId="0" fontId="15" fillId="2" borderId="109" xfId="17" applyFont="1" applyFill="1" applyBorder="1" applyAlignment="1" applyProtection="1">
      <alignment horizontal="center" vertical="center"/>
      <protection hidden="1"/>
    </xf>
    <xf numFmtId="0" fontId="15" fillId="2" borderId="110" xfId="17" applyFont="1" applyFill="1" applyBorder="1" applyAlignment="1" applyProtection="1">
      <alignment horizontal="center" vertical="center"/>
      <protection hidden="1"/>
    </xf>
    <xf numFmtId="176" fontId="26" fillId="0" borderId="0" xfId="17" applyNumberFormat="1" applyFont="1" applyAlignment="1" applyProtection="1">
      <alignment horizontal="left" vertical="center" shrinkToFit="1"/>
      <protection hidden="1"/>
    </xf>
    <xf numFmtId="0" fontId="27" fillId="0" borderId="0" xfId="17" applyFont="1" applyAlignment="1" applyProtection="1">
      <alignment vertical="center"/>
      <protection hidden="1"/>
    </xf>
    <xf numFmtId="38" fontId="18" fillId="19" borderId="10" xfId="17" applyNumberFormat="1" applyFont="1" applyFill="1" applyBorder="1" applyAlignment="1" applyProtection="1">
      <alignment horizontal="center" vertical="center"/>
      <protection hidden="1"/>
    </xf>
    <xf numFmtId="0" fontId="15" fillId="2" borderId="42" xfId="17" applyFont="1" applyFill="1" applyBorder="1" applyAlignment="1" applyProtection="1">
      <alignment horizontal="center" vertical="center"/>
      <protection hidden="1"/>
    </xf>
    <xf numFmtId="0" fontId="15" fillId="2" borderId="43" xfId="17" applyFont="1" applyFill="1" applyBorder="1" applyAlignment="1" applyProtection="1">
      <alignment horizontal="center" vertical="center"/>
      <protection hidden="1"/>
    </xf>
    <xf numFmtId="0" fontId="15" fillId="2" borderId="44" xfId="17" applyFont="1" applyFill="1" applyBorder="1" applyAlignment="1" applyProtection="1">
      <alignment horizontal="center" vertical="center"/>
      <protection hidden="1"/>
    </xf>
    <xf numFmtId="176" fontId="7" fillId="0" borderId="25" xfId="17" applyNumberFormat="1" applyFont="1" applyBorder="1" applyAlignment="1" applyProtection="1">
      <alignment vertical="center" shrinkToFit="1"/>
      <protection hidden="1"/>
    </xf>
    <xf numFmtId="0" fontId="3" fillId="0" borderId="0" xfId="17" applyFont="1" applyAlignment="1" applyProtection="1">
      <alignment vertical="center"/>
      <protection hidden="1"/>
    </xf>
    <xf numFmtId="38" fontId="19" fillId="0" borderId="1" xfId="16" applyNumberFormat="1" applyFont="1" applyBorder="1" applyAlignment="1" applyProtection="1">
      <alignment vertical="center"/>
      <protection hidden="1"/>
    </xf>
    <xf numFmtId="38" fontId="19" fillId="0" borderId="6" xfId="16" applyNumberFormat="1" applyFont="1" applyBorder="1" applyAlignment="1" applyProtection="1">
      <alignment vertical="center"/>
      <protection hidden="1"/>
    </xf>
    <xf numFmtId="38" fontId="19" fillId="0" borderId="2" xfId="16" applyNumberFormat="1" applyFont="1" applyBorder="1" applyAlignment="1" applyProtection="1">
      <alignment vertical="center"/>
      <protection hidden="1"/>
    </xf>
    <xf numFmtId="0" fontId="15" fillId="2" borderId="37" xfId="17" applyFont="1" applyFill="1" applyBorder="1" applyAlignment="1" applyProtection="1">
      <alignment horizontal="center" vertical="center"/>
      <protection hidden="1"/>
    </xf>
    <xf numFmtId="0" fontId="15" fillId="2" borderId="38" xfId="17" applyFont="1" applyFill="1" applyBorder="1" applyAlignment="1" applyProtection="1">
      <alignment horizontal="center" vertical="center"/>
      <protection hidden="1"/>
    </xf>
    <xf numFmtId="0" fontId="15" fillId="2" borderId="39" xfId="17" applyFont="1" applyFill="1" applyBorder="1" applyAlignment="1" applyProtection="1">
      <alignment horizontal="center" vertical="center"/>
      <protection hidden="1"/>
    </xf>
    <xf numFmtId="176" fontId="7" fillId="0" borderId="25" xfId="17" applyNumberFormat="1" applyFont="1" applyBorder="1" applyAlignment="1" applyProtection="1">
      <alignment horizontal="left" vertical="center" shrinkToFit="1"/>
      <protection hidden="1"/>
    </xf>
    <xf numFmtId="38" fontId="13" fillId="28" borderId="111" xfId="17" applyNumberFormat="1" applyFont="1" applyFill="1" applyBorder="1" applyAlignment="1" applyProtection="1">
      <alignment horizontal="center" vertical="center" wrapText="1"/>
      <protection hidden="1"/>
    </xf>
    <xf numFmtId="0" fontId="28" fillId="2" borderId="112" xfId="17" applyFont="1" applyFill="1" applyBorder="1" applyAlignment="1" applyProtection="1">
      <alignment vertical="center" wrapText="1"/>
      <protection hidden="1"/>
    </xf>
    <xf numFmtId="0" fontId="28" fillId="2" borderId="113" xfId="17" applyFont="1" applyFill="1" applyBorder="1" applyAlignment="1" applyProtection="1">
      <alignment vertical="center" wrapText="1"/>
      <protection hidden="1"/>
    </xf>
    <xf numFmtId="9" fontId="13" fillId="29" borderId="114" xfId="17" applyNumberFormat="1" applyFont="1" applyFill="1" applyBorder="1" applyAlignment="1" applyProtection="1">
      <alignment horizontal="center" vertical="center" wrapText="1"/>
      <protection hidden="1"/>
    </xf>
    <xf numFmtId="9" fontId="13" fillId="29" borderId="16" xfId="17" applyNumberFormat="1" applyFont="1" applyFill="1" applyBorder="1" applyAlignment="1" applyProtection="1">
      <alignment horizontal="center" vertical="center" wrapText="1"/>
      <protection hidden="1"/>
    </xf>
    <xf numFmtId="9" fontId="13" fillId="29" borderId="115" xfId="17" applyNumberFormat="1" applyFont="1" applyFill="1" applyBorder="1" applyAlignment="1" applyProtection="1">
      <alignment horizontal="center" vertical="center" wrapText="1"/>
      <protection hidden="1"/>
    </xf>
    <xf numFmtId="9" fontId="13" fillId="29" borderId="120" xfId="17" applyNumberFormat="1" applyFont="1" applyFill="1" applyBorder="1" applyAlignment="1" applyProtection="1">
      <alignment horizontal="center" vertical="center" wrapText="1"/>
      <protection hidden="1"/>
    </xf>
    <xf numFmtId="9" fontId="13" fillId="29" borderId="121" xfId="17" applyNumberFormat="1" applyFont="1" applyFill="1" applyBorder="1" applyAlignment="1" applyProtection="1">
      <alignment horizontal="center" vertical="center" wrapText="1"/>
      <protection hidden="1"/>
    </xf>
    <xf numFmtId="9" fontId="13" fillId="29" borderId="122" xfId="17" applyNumberFormat="1" applyFont="1" applyFill="1" applyBorder="1" applyAlignment="1" applyProtection="1">
      <alignment horizontal="center" vertical="center" wrapText="1"/>
      <protection hidden="1"/>
    </xf>
    <xf numFmtId="9" fontId="17" fillId="29" borderId="16" xfId="17" applyNumberFormat="1" applyFont="1" applyFill="1" applyBorder="1" applyAlignment="1" applyProtection="1">
      <alignment horizontal="center" vertical="center" wrapText="1"/>
      <protection hidden="1"/>
    </xf>
    <xf numFmtId="9" fontId="17" fillId="29" borderId="17" xfId="17" applyNumberFormat="1" applyFont="1" applyFill="1" applyBorder="1" applyAlignment="1" applyProtection="1">
      <alignment horizontal="center" vertical="center" wrapText="1"/>
      <protection hidden="1"/>
    </xf>
    <xf numFmtId="9" fontId="17" fillId="29" borderId="121" xfId="17" applyNumberFormat="1" applyFont="1" applyFill="1" applyBorder="1" applyAlignment="1" applyProtection="1">
      <alignment horizontal="center" vertical="center" wrapText="1"/>
      <protection hidden="1"/>
    </xf>
    <xf numFmtId="9" fontId="17" fillId="29" borderId="123" xfId="17" applyNumberFormat="1" applyFont="1" applyFill="1" applyBorder="1" applyAlignment="1" applyProtection="1">
      <alignment horizontal="center" vertical="center" wrapText="1"/>
      <protection hidden="1"/>
    </xf>
    <xf numFmtId="38" fontId="13" fillId="28" borderId="117" xfId="17" applyNumberFormat="1" applyFont="1" applyFill="1" applyBorder="1" applyAlignment="1" applyProtection="1">
      <alignment horizontal="center" vertical="center" wrapText="1"/>
      <protection hidden="1"/>
    </xf>
    <xf numFmtId="0" fontId="28" fillId="2" borderId="118" xfId="17" applyFont="1" applyFill="1" applyBorder="1" applyAlignment="1" applyProtection="1">
      <alignment horizontal="center" vertical="center" wrapText="1"/>
      <protection hidden="1"/>
    </xf>
    <xf numFmtId="0" fontId="28" fillId="2" borderId="119" xfId="17" applyFont="1" applyFill="1" applyBorder="1" applyAlignment="1" applyProtection="1">
      <alignment horizontal="center" vertical="center" wrapText="1"/>
      <protection hidden="1"/>
    </xf>
    <xf numFmtId="38" fontId="13" fillId="16" borderId="37" xfId="17" applyNumberFormat="1" applyFont="1" applyFill="1" applyBorder="1" applyAlignment="1" applyProtection="1">
      <alignment vertical="center"/>
      <protection hidden="1"/>
    </xf>
    <xf numFmtId="0" fontId="28" fillId="0" borderId="38" xfId="17" applyFont="1" applyBorder="1" applyAlignment="1" applyProtection="1">
      <alignment vertical="center"/>
      <protection hidden="1"/>
    </xf>
    <xf numFmtId="0" fontId="28" fillId="0" borderId="39" xfId="17" applyFont="1" applyBorder="1" applyAlignment="1" applyProtection="1">
      <alignment vertical="center"/>
      <protection hidden="1"/>
    </xf>
    <xf numFmtId="38" fontId="13" fillId="29" borderId="46" xfId="17" applyNumberFormat="1" applyFont="1" applyFill="1" applyBorder="1" applyAlignment="1" applyProtection="1">
      <alignment horizontal="center" vertical="center" wrapText="1"/>
      <protection hidden="1"/>
    </xf>
    <xf numFmtId="0" fontId="28" fillId="2" borderId="24" xfId="17" applyFont="1" applyFill="1" applyBorder="1" applyAlignment="1" applyProtection="1">
      <alignment vertical="center" wrapText="1"/>
      <protection hidden="1"/>
    </xf>
    <xf numFmtId="0" fontId="28" fillId="2" borderId="47" xfId="17" applyFont="1" applyFill="1" applyBorder="1" applyAlignment="1" applyProtection="1">
      <alignment vertical="center" wrapText="1"/>
      <protection hidden="1"/>
    </xf>
    <xf numFmtId="9" fontId="13" fillId="29" borderId="46" xfId="17" applyNumberFormat="1" applyFont="1" applyFill="1" applyBorder="1" applyAlignment="1" applyProtection="1">
      <alignment horizontal="center" vertical="center" wrapText="1"/>
      <protection hidden="1"/>
    </xf>
    <xf numFmtId="9" fontId="28" fillId="2" borderId="24" xfId="17" applyNumberFormat="1" applyFont="1" applyFill="1" applyBorder="1" applyAlignment="1" applyProtection="1">
      <alignment vertical="center" wrapText="1"/>
      <protection hidden="1"/>
    </xf>
    <xf numFmtId="9" fontId="28" fillId="2" borderId="34" xfId="17" applyNumberFormat="1" applyFont="1" applyFill="1" applyBorder="1" applyAlignment="1" applyProtection="1">
      <alignment vertical="center" wrapText="1"/>
      <protection hidden="1"/>
    </xf>
    <xf numFmtId="38" fontId="13" fillId="29" borderId="37" xfId="17" applyNumberFormat="1" applyFont="1" applyFill="1" applyBorder="1" applyAlignment="1" applyProtection="1">
      <alignment horizontal="center" vertical="center" wrapText="1"/>
      <protection hidden="1"/>
    </xf>
    <xf numFmtId="0" fontId="28" fillId="2" borderId="38" xfId="17" applyFont="1" applyFill="1" applyBorder="1" applyAlignment="1" applyProtection="1">
      <alignment vertical="center" wrapText="1"/>
      <protection hidden="1"/>
    </xf>
    <xf numFmtId="0" fontId="28" fillId="2" borderId="39" xfId="17" applyFont="1" applyFill="1" applyBorder="1" applyAlignment="1" applyProtection="1">
      <alignment vertical="center" wrapText="1"/>
      <protection hidden="1"/>
    </xf>
    <xf numFmtId="9" fontId="13" fillId="29" borderId="37" xfId="17" applyNumberFormat="1" applyFont="1" applyFill="1" applyBorder="1" applyAlignment="1" applyProtection="1">
      <alignment horizontal="center" vertical="center" wrapText="1"/>
      <protection hidden="1"/>
    </xf>
    <xf numFmtId="9" fontId="28" fillId="2" borderId="38" xfId="17" applyNumberFormat="1" applyFont="1" applyFill="1" applyBorder="1" applyAlignment="1" applyProtection="1">
      <alignment vertical="center" wrapText="1"/>
      <protection hidden="1"/>
    </xf>
    <xf numFmtId="9" fontId="28" fillId="2" borderId="129" xfId="17" applyNumberFormat="1" applyFont="1" applyFill="1" applyBorder="1" applyAlignment="1" applyProtection="1">
      <alignment vertical="center" wrapText="1"/>
      <protection hidden="1"/>
    </xf>
    <xf numFmtId="49" fontId="13" fillId="16" borderId="37" xfId="17" applyNumberFormat="1" applyFont="1" applyFill="1" applyBorder="1" applyAlignment="1" applyProtection="1">
      <alignment horizontal="left" vertical="center" shrinkToFit="1"/>
      <protection hidden="1"/>
    </xf>
    <xf numFmtId="0" fontId="28" fillId="0" borderId="38" xfId="17" applyFont="1" applyBorder="1" applyAlignment="1" applyProtection="1">
      <alignment vertical="center" shrinkToFit="1"/>
      <protection hidden="1"/>
    </xf>
    <xf numFmtId="0" fontId="28" fillId="0" borderId="39" xfId="17" applyFont="1" applyBorder="1" applyAlignment="1" applyProtection="1">
      <alignment vertical="center" shrinkToFit="1"/>
      <protection hidden="1"/>
    </xf>
    <xf numFmtId="49" fontId="13" fillId="16" borderId="131" xfId="17" applyNumberFormat="1" applyFont="1" applyFill="1" applyBorder="1" applyAlignment="1" applyProtection="1">
      <alignment horizontal="left" vertical="center" shrinkToFit="1"/>
      <protection hidden="1"/>
    </xf>
    <xf numFmtId="0" fontId="28" fillId="0" borderId="132" xfId="17" applyFont="1" applyBorder="1" applyAlignment="1" applyProtection="1">
      <alignment vertical="center" shrinkToFit="1"/>
      <protection hidden="1"/>
    </xf>
    <xf numFmtId="0" fontId="28" fillId="0" borderId="133" xfId="17" applyFont="1" applyBorder="1" applyAlignment="1" applyProtection="1">
      <alignment vertical="center" shrinkToFit="1"/>
      <protection hidden="1"/>
    </xf>
    <xf numFmtId="38" fontId="13" fillId="29" borderId="131" xfId="17" applyNumberFormat="1" applyFont="1" applyFill="1" applyBorder="1" applyAlignment="1" applyProtection="1">
      <alignment horizontal="center" vertical="center" wrapText="1"/>
      <protection hidden="1"/>
    </xf>
    <xf numFmtId="0" fontId="28" fillId="2" borderId="132" xfId="17" applyFont="1" applyFill="1" applyBorder="1" applyAlignment="1" applyProtection="1">
      <alignment vertical="center" wrapText="1"/>
      <protection hidden="1"/>
    </xf>
    <xf numFmtId="0" fontId="28" fillId="2" borderId="133" xfId="17" applyFont="1" applyFill="1" applyBorder="1" applyAlignment="1" applyProtection="1">
      <alignment vertical="center" wrapText="1"/>
      <protection hidden="1"/>
    </xf>
    <xf numFmtId="9" fontId="13" fillId="29" borderId="131" xfId="17" applyNumberFormat="1" applyFont="1" applyFill="1" applyBorder="1" applyAlignment="1" applyProtection="1">
      <alignment horizontal="center" vertical="center" wrapText="1"/>
      <protection hidden="1"/>
    </xf>
    <xf numFmtId="9" fontId="28" fillId="2" borderId="132" xfId="17" applyNumberFormat="1" applyFont="1" applyFill="1" applyBorder="1" applyAlignment="1" applyProtection="1">
      <alignment vertical="center" wrapText="1"/>
      <protection hidden="1"/>
    </xf>
    <xf numFmtId="9" fontId="28" fillId="2" borderId="134" xfId="17" applyNumberFormat="1" applyFont="1" applyFill="1" applyBorder="1" applyAlignment="1" applyProtection="1">
      <alignment vertical="center" wrapText="1"/>
      <protection hidden="1"/>
    </xf>
    <xf numFmtId="178" fontId="13" fillId="2" borderId="111" xfId="17" applyNumberFormat="1" applyFont="1" applyFill="1" applyBorder="1" applyAlignment="1" applyProtection="1">
      <alignment horizontal="right" vertical="center" wrapText="1"/>
      <protection hidden="1"/>
    </xf>
    <xf numFmtId="178" fontId="13" fillId="2" borderId="112" xfId="17" applyNumberFormat="1" applyFont="1" applyFill="1" applyBorder="1" applyAlignment="1" applyProtection="1">
      <alignment horizontal="right" vertical="center" wrapText="1"/>
      <protection hidden="1"/>
    </xf>
    <xf numFmtId="178" fontId="13" fillId="2" borderId="113" xfId="17" applyNumberFormat="1" applyFont="1" applyFill="1" applyBorder="1" applyAlignment="1" applyProtection="1">
      <alignment horizontal="right" vertical="center" wrapText="1"/>
      <protection hidden="1"/>
    </xf>
    <xf numFmtId="3" fontId="13" fillId="29" borderId="135" xfId="17" applyNumberFormat="1" applyFont="1" applyFill="1" applyBorder="1" applyAlignment="1" applyProtection="1">
      <alignment horizontal="center" vertical="center" wrapText="1"/>
      <protection hidden="1"/>
    </xf>
    <xf numFmtId="3" fontId="28" fillId="2" borderId="112" xfId="17" applyNumberFormat="1" applyFont="1" applyFill="1" applyBorder="1" applyAlignment="1" applyProtection="1">
      <alignment vertical="center" wrapText="1"/>
      <protection hidden="1"/>
    </xf>
    <xf numFmtId="3" fontId="28" fillId="2" borderId="113" xfId="17" applyNumberFormat="1" applyFont="1" applyFill="1" applyBorder="1" applyAlignment="1" applyProtection="1">
      <alignment vertical="center" wrapText="1"/>
      <protection hidden="1"/>
    </xf>
    <xf numFmtId="177" fontId="13" fillId="29" borderId="136" xfId="17" applyNumberFormat="1" applyFont="1" applyFill="1" applyBorder="1" applyAlignment="1" applyProtection="1">
      <alignment horizontal="center" vertical="center" wrapText="1"/>
      <protection hidden="1"/>
    </xf>
    <xf numFmtId="177" fontId="28" fillId="2" borderId="137" xfId="17" applyNumberFormat="1" applyFont="1" applyFill="1" applyBorder="1" applyAlignment="1" applyProtection="1">
      <alignment vertical="center" wrapText="1"/>
      <protection hidden="1"/>
    </xf>
    <xf numFmtId="177" fontId="28" fillId="2" borderId="138" xfId="17" applyNumberFormat="1" applyFont="1" applyFill="1" applyBorder="1" applyAlignment="1" applyProtection="1">
      <alignment vertical="center" wrapText="1"/>
      <protection hidden="1"/>
    </xf>
    <xf numFmtId="49" fontId="13" fillId="2" borderId="139" xfId="17" applyNumberFormat="1" applyFont="1" applyFill="1" applyBorder="1" applyAlignment="1" applyProtection="1">
      <alignment horizontal="right" vertical="center" wrapText="1"/>
      <protection hidden="1"/>
    </xf>
    <xf numFmtId="49" fontId="13" fillId="2" borderId="132" xfId="17" applyNumberFormat="1" applyFont="1" applyFill="1" applyBorder="1" applyAlignment="1" applyProtection="1">
      <alignment horizontal="right" vertical="center" wrapText="1"/>
      <protection hidden="1"/>
    </xf>
    <xf numFmtId="49" fontId="13" fillId="2" borderId="133" xfId="17" applyNumberFormat="1" applyFont="1" applyFill="1" applyBorder="1" applyAlignment="1" applyProtection="1">
      <alignment horizontal="right" vertical="center" wrapText="1"/>
      <protection hidden="1"/>
    </xf>
    <xf numFmtId="38" fontId="13" fillId="18" borderId="131" xfId="17" applyNumberFormat="1" applyFont="1" applyFill="1" applyBorder="1" applyAlignment="1" applyProtection="1">
      <alignment horizontal="center" vertical="center" wrapText="1"/>
      <protection hidden="1"/>
    </xf>
    <xf numFmtId="0" fontId="28" fillId="0" borderId="132" xfId="17" applyFont="1" applyBorder="1" applyAlignment="1" applyProtection="1">
      <alignment vertical="center" wrapText="1"/>
      <protection hidden="1"/>
    </xf>
    <xf numFmtId="0" fontId="28" fillId="0" borderId="133" xfId="17" applyFont="1" applyBorder="1" applyAlignment="1" applyProtection="1">
      <alignment vertical="center" wrapText="1"/>
      <protection hidden="1"/>
    </xf>
    <xf numFmtId="9" fontId="13" fillId="29" borderId="35" xfId="17" applyNumberFormat="1" applyFont="1" applyFill="1" applyBorder="1" applyAlignment="1" applyProtection="1">
      <alignment horizontal="center" vertical="center" wrapText="1"/>
      <protection hidden="1"/>
    </xf>
    <xf numFmtId="0" fontId="28" fillId="2" borderId="21" xfId="17" applyFont="1" applyFill="1" applyBorder="1" applyAlignment="1" applyProtection="1">
      <alignment vertical="center" wrapText="1"/>
      <protection hidden="1"/>
    </xf>
    <xf numFmtId="0" fontId="28" fillId="2" borderId="22" xfId="17" applyFont="1" applyFill="1" applyBorder="1" applyAlignment="1" applyProtection="1">
      <alignment vertical="center" wrapText="1"/>
      <protection hidden="1"/>
    </xf>
    <xf numFmtId="0" fontId="22" fillId="2" borderId="139" xfId="17" applyFont="1" applyFill="1" applyBorder="1" applyAlignment="1" applyProtection="1">
      <alignment horizontal="right" vertical="center" shrinkToFit="1"/>
      <protection hidden="1"/>
    </xf>
    <xf numFmtId="0" fontId="22" fillId="2" borderId="132" xfId="17" applyFont="1" applyFill="1" applyBorder="1" applyAlignment="1" applyProtection="1">
      <alignment horizontal="right" vertical="center" shrinkToFit="1"/>
      <protection hidden="1"/>
    </xf>
    <xf numFmtId="0" fontId="22" fillId="2" borderId="133" xfId="17" applyFont="1" applyFill="1" applyBorder="1" applyAlignment="1" applyProtection="1">
      <alignment horizontal="right" vertical="center" shrinkToFit="1"/>
      <protection hidden="1"/>
    </xf>
    <xf numFmtId="38" fontId="13" fillId="28" borderId="140" xfId="17" applyNumberFormat="1" applyFont="1" applyFill="1" applyBorder="1" applyAlignment="1" applyProtection="1">
      <alignment horizontal="center" vertical="center"/>
      <protection hidden="1"/>
    </xf>
    <xf numFmtId="0" fontId="12" fillId="2" borderId="143" xfId="17" applyFont="1" applyFill="1" applyBorder="1" applyAlignment="1" applyProtection="1">
      <alignment vertical="center"/>
      <protection hidden="1"/>
    </xf>
    <xf numFmtId="38" fontId="13" fillId="28" borderId="141" xfId="17" applyNumberFormat="1" applyFont="1" applyFill="1" applyBorder="1" applyAlignment="1" applyProtection="1">
      <alignment horizontal="center" vertical="center" wrapText="1"/>
      <protection hidden="1"/>
    </xf>
    <xf numFmtId="0" fontId="12" fillId="2" borderId="144" xfId="17" applyFont="1" applyFill="1" applyBorder="1" applyAlignment="1" applyProtection="1">
      <alignment vertical="center"/>
      <protection hidden="1"/>
    </xf>
    <xf numFmtId="38" fontId="13" fillId="28" borderId="135" xfId="17" applyNumberFormat="1" applyFont="1" applyFill="1" applyBorder="1" applyAlignment="1" applyProtection="1">
      <alignment horizontal="center" vertical="center"/>
      <protection hidden="1"/>
    </xf>
    <xf numFmtId="0" fontId="12" fillId="2" borderId="112" xfId="17" applyFont="1" applyFill="1" applyBorder="1" applyAlignment="1" applyProtection="1">
      <alignment vertical="center"/>
      <protection hidden="1"/>
    </xf>
    <xf numFmtId="0" fontId="12" fillId="2" borderId="142" xfId="17" applyFont="1" applyFill="1" applyBorder="1" applyAlignment="1" applyProtection="1">
      <alignment vertical="center"/>
      <protection hidden="1"/>
    </xf>
    <xf numFmtId="38" fontId="13" fillId="2" borderId="111" xfId="17" applyNumberFormat="1" applyFont="1" applyFill="1" applyBorder="1" applyAlignment="1" applyProtection="1">
      <alignment horizontal="right" vertical="center" shrinkToFit="1"/>
      <protection hidden="1"/>
    </xf>
    <xf numFmtId="38" fontId="13" fillId="2" borderId="112" xfId="17" applyNumberFormat="1" applyFont="1" applyFill="1" applyBorder="1" applyAlignment="1" applyProtection="1">
      <alignment horizontal="right" vertical="center" shrinkToFit="1"/>
      <protection hidden="1"/>
    </xf>
    <xf numFmtId="38" fontId="13" fillId="2" borderId="113" xfId="17" applyNumberFormat="1" applyFont="1" applyFill="1" applyBorder="1" applyAlignment="1" applyProtection="1">
      <alignment horizontal="right" vertical="center" shrinkToFit="1"/>
      <protection hidden="1"/>
    </xf>
    <xf numFmtId="38" fontId="13" fillId="2" borderId="38" xfId="17" applyNumberFormat="1" applyFont="1" applyFill="1" applyBorder="1" applyAlignment="1" applyProtection="1">
      <alignment horizontal="right" vertical="center" shrinkToFit="1"/>
      <protection hidden="1"/>
    </xf>
    <xf numFmtId="38" fontId="13" fillId="2" borderId="39" xfId="17" applyNumberFormat="1" applyFont="1" applyFill="1" applyBorder="1" applyAlignment="1" applyProtection="1">
      <alignment horizontal="right" vertical="center" shrinkToFit="1"/>
      <protection hidden="1"/>
    </xf>
    <xf numFmtId="0" fontId="22" fillId="2" borderId="139" xfId="16" applyFont="1" applyFill="1" applyBorder="1" applyAlignment="1" applyProtection="1">
      <alignment horizontal="right" vertical="center" shrinkToFit="1"/>
      <protection hidden="1"/>
    </xf>
    <xf numFmtId="0" fontId="22" fillId="2" borderId="132" xfId="16" applyFont="1" applyFill="1" applyBorder="1" applyAlignment="1" applyProtection="1">
      <alignment horizontal="right" vertical="center" shrinkToFit="1"/>
      <protection hidden="1"/>
    </xf>
    <xf numFmtId="0" fontId="22" fillId="2" borderId="133" xfId="16" applyFont="1" applyFill="1" applyBorder="1" applyAlignment="1" applyProtection="1">
      <alignment horizontal="right" vertical="center" shrinkToFit="1"/>
      <protection hidden="1"/>
    </xf>
    <xf numFmtId="38" fontId="13" fillId="28" borderId="140" xfId="16" applyNumberFormat="1" applyFont="1" applyFill="1" applyBorder="1" applyAlignment="1" applyProtection="1">
      <alignment horizontal="center" vertical="center"/>
      <protection hidden="1"/>
    </xf>
    <xf numFmtId="0" fontId="12" fillId="2" borderId="143" xfId="16" applyFont="1" applyFill="1" applyBorder="1" applyAlignment="1" applyProtection="1">
      <alignment vertical="center"/>
      <protection hidden="1"/>
    </xf>
    <xf numFmtId="38" fontId="13" fillId="28" borderId="141" xfId="16" applyNumberFormat="1" applyFont="1" applyFill="1" applyBorder="1" applyAlignment="1" applyProtection="1">
      <alignment horizontal="center" vertical="center" wrapText="1"/>
      <protection hidden="1"/>
    </xf>
    <xf numFmtId="0" fontId="12" fillId="2" borderId="144" xfId="16" applyFont="1" applyFill="1" applyBorder="1" applyAlignment="1" applyProtection="1">
      <alignment vertical="center"/>
      <protection hidden="1"/>
    </xf>
    <xf numFmtId="38" fontId="13" fillId="28" borderId="135" xfId="16" applyNumberFormat="1" applyFont="1" applyFill="1" applyBorder="1" applyAlignment="1" applyProtection="1">
      <alignment horizontal="center" vertical="center"/>
      <protection hidden="1"/>
    </xf>
    <xf numFmtId="0" fontId="12" fillId="2" borderId="112" xfId="16" applyFont="1" applyFill="1" applyBorder="1" applyAlignment="1" applyProtection="1">
      <alignment vertical="center"/>
      <protection hidden="1"/>
    </xf>
    <xf numFmtId="0" fontId="12" fillId="2" borderId="142" xfId="16" applyFont="1" applyFill="1" applyBorder="1" applyAlignment="1" applyProtection="1">
      <alignment vertical="center"/>
      <protection hidden="1"/>
    </xf>
    <xf numFmtId="38" fontId="13" fillId="2" borderId="111" xfId="16" applyNumberFormat="1" applyFont="1" applyFill="1" applyBorder="1" applyAlignment="1" applyProtection="1">
      <alignment horizontal="right" vertical="center" shrinkToFit="1"/>
      <protection hidden="1"/>
    </xf>
    <xf numFmtId="38" fontId="13" fillId="2" borderId="112" xfId="16" applyNumberFormat="1" applyFont="1" applyFill="1" applyBorder="1" applyAlignment="1" applyProtection="1">
      <alignment horizontal="right" vertical="center" shrinkToFit="1"/>
      <protection hidden="1"/>
    </xf>
    <xf numFmtId="38" fontId="13" fillId="2" borderId="113" xfId="16" applyNumberFormat="1" applyFont="1" applyFill="1" applyBorder="1" applyAlignment="1" applyProtection="1">
      <alignment horizontal="right" vertical="center" shrinkToFit="1"/>
      <protection hidden="1"/>
    </xf>
    <xf numFmtId="38" fontId="13" fillId="2" borderId="38" xfId="16" applyNumberFormat="1" applyFont="1" applyFill="1" applyBorder="1" applyAlignment="1" applyProtection="1">
      <alignment horizontal="right" vertical="center" shrinkToFit="1"/>
      <protection hidden="1"/>
    </xf>
    <xf numFmtId="38" fontId="13" fillId="2" borderId="39" xfId="16" applyNumberFormat="1" applyFont="1" applyFill="1" applyBorder="1" applyAlignment="1" applyProtection="1">
      <alignment horizontal="right" vertical="center" shrinkToFit="1"/>
      <protection hidden="1"/>
    </xf>
    <xf numFmtId="178" fontId="13" fillId="2" borderId="111" xfId="16" applyNumberFormat="1" applyFont="1" applyFill="1" applyBorder="1" applyAlignment="1" applyProtection="1">
      <alignment horizontal="right" vertical="center" wrapText="1"/>
      <protection hidden="1"/>
    </xf>
    <xf numFmtId="178" fontId="13" fillId="2" borderId="112" xfId="16" applyNumberFormat="1" applyFont="1" applyFill="1" applyBorder="1" applyAlignment="1" applyProtection="1">
      <alignment horizontal="right" vertical="center" wrapText="1"/>
      <protection hidden="1"/>
    </xf>
    <xf numFmtId="178" fontId="13" fillId="2" borderId="113" xfId="16" applyNumberFormat="1" applyFont="1" applyFill="1" applyBorder="1" applyAlignment="1" applyProtection="1">
      <alignment horizontal="right" vertical="center" wrapText="1"/>
      <protection hidden="1"/>
    </xf>
    <xf numFmtId="3" fontId="13" fillId="29" borderId="135" xfId="16" applyNumberFormat="1" applyFont="1" applyFill="1" applyBorder="1" applyAlignment="1" applyProtection="1">
      <alignment horizontal="center" vertical="center" wrapText="1"/>
      <protection hidden="1"/>
    </xf>
    <xf numFmtId="3" fontId="28" fillId="2" borderId="112" xfId="16" applyNumberFormat="1" applyFont="1" applyFill="1" applyBorder="1" applyAlignment="1" applyProtection="1">
      <alignment vertical="center" wrapText="1"/>
      <protection hidden="1"/>
    </xf>
    <xf numFmtId="3" fontId="28" fillId="2" borderId="113" xfId="16" applyNumberFormat="1" applyFont="1" applyFill="1" applyBorder="1" applyAlignment="1" applyProtection="1">
      <alignment vertical="center" wrapText="1"/>
      <protection hidden="1"/>
    </xf>
    <xf numFmtId="177" fontId="13" fillId="29" borderId="136" xfId="16" applyNumberFormat="1" applyFont="1" applyFill="1" applyBorder="1" applyAlignment="1" applyProtection="1">
      <alignment horizontal="center" vertical="center" wrapText="1"/>
      <protection hidden="1"/>
    </xf>
    <xf numFmtId="177" fontId="28" fillId="2" borderId="137" xfId="16" applyNumberFormat="1" applyFont="1" applyFill="1" applyBorder="1" applyAlignment="1" applyProtection="1">
      <alignment vertical="center" wrapText="1"/>
      <protection hidden="1"/>
    </xf>
    <xf numFmtId="177" fontId="28" fillId="2" borderId="138" xfId="16" applyNumberFormat="1" applyFont="1" applyFill="1" applyBorder="1" applyAlignment="1" applyProtection="1">
      <alignment vertical="center" wrapText="1"/>
      <protection hidden="1"/>
    </xf>
    <xf numFmtId="49" fontId="13" fillId="2" borderId="139" xfId="16" applyNumberFormat="1" applyFont="1" applyFill="1" applyBorder="1" applyAlignment="1" applyProtection="1">
      <alignment horizontal="right" vertical="center" wrapText="1"/>
      <protection hidden="1"/>
    </xf>
    <xf numFmtId="49" fontId="13" fillId="2" borderId="132" xfId="16" applyNumberFormat="1" applyFont="1" applyFill="1" applyBorder="1" applyAlignment="1" applyProtection="1">
      <alignment horizontal="right" vertical="center" wrapText="1"/>
      <protection hidden="1"/>
    </xf>
    <xf numFmtId="49" fontId="13" fillId="2" borderId="133" xfId="16" applyNumberFormat="1" applyFont="1" applyFill="1" applyBorder="1" applyAlignment="1" applyProtection="1">
      <alignment horizontal="right" vertical="center" wrapText="1"/>
      <protection hidden="1"/>
    </xf>
    <xf numFmtId="38" fontId="13" fillId="18" borderId="131" xfId="16" applyNumberFormat="1" applyFont="1" applyFill="1" applyBorder="1" applyAlignment="1" applyProtection="1">
      <alignment horizontal="center" vertical="center" wrapText="1"/>
      <protection hidden="1"/>
    </xf>
    <xf numFmtId="0" fontId="28" fillId="0" borderId="132" xfId="16" applyFont="1" applyBorder="1" applyAlignment="1" applyProtection="1">
      <alignment vertical="center" wrapText="1"/>
      <protection hidden="1"/>
    </xf>
    <xf numFmtId="0" fontId="28" fillId="0" borderId="133" xfId="16" applyFont="1" applyBorder="1" applyAlignment="1" applyProtection="1">
      <alignment vertical="center" wrapText="1"/>
      <protection hidden="1"/>
    </xf>
    <xf numFmtId="9" fontId="13" fillId="29" borderId="35" xfId="16" applyNumberFormat="1" applyFont="1" applyFill="1" applyBorder="1" applyAlignment="1" applyProtection="1">
      <alignment horizontal="center" vertical="center" wrapText="1"/>
      <protection hidden="1"/>
    </xf>
    <xf numFmtId="0" fontId="28" fillId="2" borderId="21" xfId="16" applyFont="1" applyFill="1" applyBorder="1" applyAlignment="1" applyProtection="1">
      <alignment vertical="center" wrapText="1"/>
      <protection hidden="1"/>
    </xf>
    <xf numFmtId="0" fontId="28" fillId="2" borderId="22" xfId="16" applyFont="1" applyFill="1" applyBorder="1" applyAlignment="1" applyProtection="1">
      <alignment vertical="center" wrapText="1"/>
      <protection hidden="1"/>
    </xf>
    <xf numFmtId="49" fontId="13" fillId="16" borderId="37" xfId="16" applyNumberFormat="1" applyFont="1" applyFill="1" applyBorder="1" applyAlignment="1" applyProtection="1">
      <alignment horizontal="left" vertical="center" shrinkToFit="1"/>
      <protection hidden="1"/>
    </xf>
    <xf numFmtId="0" fontId="28" fillId="0" borderId="38" xfId="16" applyFont="1" applyBorder="1" applyAlignment="1" applyProtection="1">
      <alignment vertical="center" shrinkToFit="1"/>
      <protection hidden="1"/>
    </xf>
    <xf numFmtId="0" fontId="28" fillId="0" borderId="39" xfId="16" applyFont="1" applyBorder="1" applyAlignment="1" applyProtection="1">
      <alignment vertical="center" shrinkToFit="1"/>
      <protection hidden="1"/>
    </xf>
    <xf numFmtId="38" fontId="13" fillId="29" borderId="37" xfId="16" applyNumberFormat="1" applyFont="1" applyFill="1" applyBorder="1" applyAlignment="1" applyProtection="1">
      <alignment horizontal="center" vertical="center" wrapText="1"/>
      <protection hidden="1"/>
    </xf>
    <xf numFmtId="0" fontId="28" fillId="2" borderId="38" xfId="16" applyFont="1" applyFill="1" applyBorder="1" applyAlignment="1" applyProtection="1">
      <alignment vertical="center" wrapText="1"/>
      <protection hidden="1"/>
    </xf>
    <xf numFmtId="0" fontId="28" fillId="2" borderId="39" xfId="16" applyFont="1" applyFill="1" applyBorder="1" applyAlignment="1" applyProtection="1">
      <alignment vertical="center" wrapText="1"/>
      <protection hidden="1"/>
    </xf>
    <xf numFmtId="9" fontId="13" fillId="29" borderId="37" xfId="16" applyNumberFormat="1" applyFont="1" applyFill="1" applyBorder="1" applyAlignment="1" applyProtection="1">
      <alignment horizontal="center" vertical="center" wrapText="1"/>
      <protection hidden="1"/>
    </xf>
    <xf numFmtId="9" fontId="28" fillId="2" borderId="38" xfId="16" applyNumberFormat="1" applyFont="1" applyFill="1" applyBorder="1" applyAlignment="1" applyProtection="1">
      <alignment vertical="center" wrapText="1"/>
      <protection hidden="1"/>
    </xf>
    <xf numFmtId="9" fontId="28" fillId="2" borderId="129" xfId="16" applyNumberFormat="1" applyFont="1" applyFill="1" applyBorder="1" applyAlignment="1" applyProtection="1">
      <alignment vertical="center" wrapText="1"/>
      <protection hidden="1"/>
    </xf>
    <xf numFmtId="49" fontId="13" fillId="16" borderId="131" xfId="16" applyNumberFormat="1" applyFont="1" applyFill="1" applyBorder="1" applyAlignment="1" applyProtection="1">
      <alignment horizontal="left" vertical="center" shrinkToFit="1"/>
      <protection hidden="1"/>
    </xf>
    <xf numFmtId="0" fontId="28" fillId="0" borderId="132" xfId="16" applyFont="1" applyBorder="1" applyAlignment="1" applyProtection="1">
      <alignment vertical="center" shrinkToFit="1"/>
      <protection hidden="1"/>
    </xf>
    <xf numFmtId="0" fontId="28" fillId="0" borderId="133" xfId="16" applyFont="1" applyBorder="1" applyAlignment="1" applyProtection="1">
      <alignment vertical="center" shrinkToFit="1"/>
      <protection hidden="1"/>
    </xf>
    <xf numFmtId="38" fontId="13" fillId="29" borderId="131" xfId="16" applyNumberFormat="1" applyFont="1" applyFill="1" applyBorder="1" applyAlignment="1" applyProtection="1">
      <alignment horizontal="center" vertical="center" wrapText="1"/>
      <protection hidden="1"/>
    </xf>
    <xf numFmtId="0" fontId="28" fillId="2" borderId="132" xfId="16" applyFont="1" applyFill="1" applyBorder="1" applyAlignment="1" applyProtection="1">
      <alignment vertical="center" wrapText="1"/>
      <protection hidden="1"/>
    </xf>
    <xf numFmtId="0" fontId="28" fillId="2" borderId="133" xfId="16" applyFont="1" applyFill="1" applyBorder="1" applyAlignment="1" applyProtection="1">
      <alignment vertical="center" wrapText="1"/>
      <protection hidden="1"/>
    </xf>
    <xf numFmtId="9" fontId="13" fillId="29" borderId="131" xfId="16" applyNumberFormat="1" applyFont="1" applyFill="1" applyBorder="1" applyAlignment="1" applyProtection="1">
      <alignment horizontal="center" vertical="center" wrapText="1"/>
      <protection hidden="1"/>
    </xf>
    <xf numFmtId="9" fontId="28" fillId="2" borderId="132" xfId="16" applyNumberFormat="1" applyFont="1" applyFill="1" applyBorder="1" applyAlignment="1" applyProtection="1">
      <alignment vertical="center" wrapText="1"/>
      <protection hidden="1"/>
    </xf>
    <xf numFmtId="9" fontId="28" fillId="2" borderId="134" xfId="16" applyNumberFormat="1" applyFont="1" applyFill="1" applyBorder="1" applyAlignment="1" applyProtection="1">
      <alignment vertical="center" wrapText="1"/>
      <protection hidden="1"/>
    </xf>
    <xf numFmtId="49" fontId="13" fillId="16" borderId="125" xfId="16" applyNumberFormat="1" applyFont="1" applyFill="1" applyBorder="1" applyAlignment="1" applyProtection="1">
      <alignment horizontal="left" vertical="center" shrinkToFit="1"/>
      <protection hidden="1"/>
    </xf>
    <xf numFmtId="49" fontId="13" fillId="16" borderId="126" xfId="16" applyNumberFormat="1" applyFont="1" applyFill="1" applyBorder="1" applyAlignment="1" applyProtection="1">
      <alignment horizontal="left" vertical="center" shrinkToFit="1"/>
      <protection hidden="1"/>
    </xf>
    <xf numFmtId="49" fontId="13" fillId="16" borderId="127" xfId="16" applyNumberFormat="1" applyFont="1" applyFill="1" applyBorder="1" applyAlignment="1" applyProtection="1">
      <alignment horizontal="left" vertical="center" shrinkToFit="1"/>
      <protection hidden="1"/>
    </xf>
    <xf numFmtId="38" fontId="13" fillId="29" borderId="46" xfId="16" applyNumberFormat="1" applyFont="1" applyFill="1" applyBorder="1" applyAlignment="1" applyProtection="1">
      <alignment horizontal="center" vertical="center" wrapText="1"/>
      <protection hidden="1"/>
    </xf>
    <xf numFmtId="0" fontId="28" fillId="2" borderId="24" xfId="16" applyFont="1" applyFill="1" applyBorder="1" applyAlignment="1" applyProtection="1">
      <alignment vertical="center" wrapText="1"/>
      <protection hidden="1"/>
    </xf>
    <xf numFmtId="0" fontId="28" fillId="2" borderId="47" xfId="16" applyFont="1" applyFill="1" applyBorder="1" applyAlignment="1" applyProtection="1">
      <alignment vertical="center" wrapText="1"/>
      <protection hidden="1"/>
    </xf>
    <xf numFmtId="9" fontId="13" fillId="29" borderId="46" xfId="16" applyNumberFormat="1" applyFont="1" applyFill="1" applyBorder="1" applyAlignment="1" applyProtection="1">
      <alignment horizontal="center" vertical="center" wrapText="1"/>
      <protection hidden="1"/>
    </xf>
    <xf numFmtId="9" fontId="28" fillId="2" borderId="24" xfId="16" applyNumberFormat="1" applyFont="1" applyFill="1" applyBorder="1" applyAlignment="1" applyProtection="1">
      <alignment vertical="center" wrapText="1"/>
      <protection hidden="1"/>
    </xf>
    <xf numFmtId="9" fontId="28" fillId="2" borderId="34" xfId="16" applyNumberFormat="1" applyFont="1" applyFill="1" applyBorder="1" applyAlignment="1" applyProtection="1">
      <alignment vertical="center" wrapText="1"/>
      <protection hidden="1"/>
    </xf>
    <xf numFmtId="49" fontId="13" fillId="16" borderId="38" xfId="16" applyNumberFormat="1" applyFont="1" applyFill="1" applyBorder="1" applyAlignment="1" applyProtection="1">
      <alignment horizontal="left" vertical="center" shrinkToFit="1"/>
      <protection hidden="1"/>
    </xf>
    <xf numFmtId="49" fontId="13" fillId="16" borderId="39" xfId="16" applyNumberFormat="1" applyFont="1" applyFill="1" applyBorder="1" applyAlignment="1" applyProtection="1">
      <alignment horizontal="left" vertical="center" shrinkToFit="1"/>
      <protection hidden="1"/>
    </xf>
    <xf numFmtId="38" fontId="13" fillId="28" borderId="111" xfId="16" applyNumberFormat="1" applyFont="1" applyFill="1" applyBorder="1" applyAlignment="1" applyProtection="1">
      <alignment horizontal="center" vertical="center" wrapText="1"/>
      <protection hidden="1"/>
    </xf>
    <xf numFmtId="0" fontId="28" fillId="2" borderId="112" xfId="16" applyFont="1" applyFill="1" applyBorder="1" applyAlignment="1" applyProtection="1">
      <alignment vertical="center" wrapText="1"/>
      <protection hidden="1"/>
    </xf>
    <xf numFmtId="0" fontId="28" fillId="2" borderId="113" xfId="16" applyFont="1" applyFill="1" applyBorder="1" applyAlignment="1" applyProtection="1">
      <alignment vertical="center" wrapText="1"/>
      <protection hidden="1"/>
    </xf>
    <xf numFmtId="9" fontId="13" fillId="29" borderId="114" xfId="16" applyNumberFormat="1" applyFont="1" applyFill="1" applyBorder="1" applyAlignment="1" applyProtection="1">
      <alignment horizontal="center" vertical="center" wrapText="1"/>
      <protection hidden="1"/>
    </xf>
    <xf numFmtId="9" fontId="13" fillId="29" borderId="16" xfId="16" applyNumberFormat="1" applyFont="1" applyFill="1" applyBorder="1" applyAlignment="1" applyProtection="1">
      <alignment horizontal="center" vertical="center" wrapText="1"/>
      <protection hidden="1"/>
    </xf>
    <xf numFmtId="9" fontId="13" fillId="29" borderId="115" xfId="16" applyNumberFormat="1" applyFont="1" applyFill="1" applyBorder="1" applyAlignment="1" applyProtection="1">
      <alignment horizontal="center" vertical="center" wrapText="1"/>
      <protection hidden="1"/>
    </xf>
    <xf numFmtId="9" fontId="13" fillId="29" borderId="120" xfId="16" applyNumberFormat="1" applyFont="1" applyFill="1" applyBorder="1" applyAlignment="1" applyProtection="1">
      <alignment horizontal="center" vertical="center" wrapText="1"/>
      <protection hidden="1"/>
    </xf>
    <xf numFmtId="9" fontId="13" fillId="29" borderId="121" xfId="16" applyNumberFormat="1" applyFont="1" applyFill="1" applyBorder="1" applyAlignment="1" applyProtection="1">
      <alignment horizontal="center" vertical="center" wrapText="1"/>
      <protection hidden="1"/>
    </xf>
    <xf numFmtId="9" fontId="13" fillId="29" borderId="122" xfId="16" applyNumberFormat="1" applyFont="1" applyFill="1" applyBorder="1" applyAlignment="1" applyProtection="1">
      <alignment horizontal="center" vertical="center" wrapText="1"/>
      <protection hidden="1"/>
    </xf>
    <xf numFmtId="9" fontId="17" fillId="29" borderId="16" xfId="16" applyNumberFormat="1" applyFont="1" applyFill="1" applyBorder="1" applyAlignment="1" applyProtection="1">
      <alignment horizontal="center" vertical="center" wrapText="1"/>
      <protection hidden="1"/>
    </xf>
    <xf numFmtId="9" fontId="17" fillId="29" borderId="17" xfId="16" applyNumberFormat="1" applyFont="1" applyFill="1" applyBorder="1" applyAlignment="1" applyProtection="1">
      <alignment horizontal="center" vertical="center" wrapText="1"/>
      <protection hidden="1"/>
    </xf>
    <xf numFmtId="9" fontId="17" fillId="29" borderId="121" xfId="16" applyNumberFormat="1" applyFont="1" applyFill="1" applyBorder="1" applyAlignment="1" applyProtection="1">
      <alignment horizontal="center" vertical="center" wrapText="1"/>
      <protection hidden="1"/>
    </xf>
    <xf numFmtId="9" fontId="17" fillId="29" borderId="123" xfId="16" applyNumberFormat="1" applyFont="1" applyFill="1" applyBorder="1" applyAlignment="1" applyProtection="1">
      <alignment horizontal="center" vertical="center" wrapText="1"/>
      <protection hidden="1"/>
    </xf>
    <xf numFmtId="38" fontId="13" fillId="28" borderId="117" xfId="16" applyNumberFormat="1" applyFont="1" applyFill="1" applyBorder="1" applyAlignment="1" applyProtection="1">
      <alignment horizontal="center" vertical="center" wrapText="1"/>
      <protection hidden="1"/>
    </xf>
    <xf numFmtId="0" fontId="28" fillId="2" borderId="118" xfId="16" applyFont="1" applyFill="1" applyBorder="1" applyAlignment="1" applyProtection="1">
      <alignment horizontal="center" vertical="center" wrapText="1"/>
      <protection hidden="1"/>
    </xf>
    <xf numFmtId="0" fontId="28" fillId="2" borderId="119" xfId="16" applyFont="1" applyFill="1" applyBorder="1" applyAlignment="1" applyProtection="1">
      <alignment horizontal="center" vertical="center" wrapText="1"/>
      <protection hidden="1"/>
    </xf>
    <xf numFmtId="0" fontId="15" fillId="2" borderId="37" xfId="16" applyFont="1" applyFill="1" applyBorder="1" applyAlignment="1" applyProtection="1">
      <alignment horizontal="center" vertical="center"/>
      <protection hidden="1"/>
    </xf>
    <xf numFmtId="0" fontId="15" fillId="2" borderId="38" xfId="16" applyFont="1" applyFill="1" applyBorder="1" applyAlignment="1" applyProtection="1">
      <alignment horizontal="center" vertical="center"/>
      <protection hidden="1"/>
    </xf>
    <xf numFmtId="0" fontId="15" fillId="2" borderId="39" xfId="16" applyFont="1" applyFill="1" applyBorder="1" applyAlignment="1" applyProtection="1">
      <alignment horizontal="center" vertical="center"/>
      <protection hidden="1"/>
    </xf>
    <xf numFmtId="176" fontId="7" fillId="0" borderId="25" xfId="16" applyNumberFormat="1" applyFont="1" applyBorder="1" applyAlignment="1" applyProtection="1">
      <alignment vertical="center" shrinkToFit="1"/>
      <protection hidden="1"/>
    </xf>
    <xf numFmtId="0" fontId="5" fillId="0" borderId="0" xfId="16" applyFont="1" applyAlignment="1" applyProtection="1">
      <alignment vertical="center"/>
      <protection hidden="1"/>
    </xf>
    <xf numFmtId="176" fontId="7" fillId="0" borderId="25" xfId="16" applyNumberFormat="1" applyFont="1" applyBorder="1" applyAlignment="1" applyProtection="1">
      <alignment horizontal="left" vertical="center" shrinkToFit="1"/>
      <protection hidden="1"/>
    </xf>
    <xf numFmtId="176" fontId="7" fillId="0" borderId="0" xfId="16" applyNumberFormat="1" applyFont="1" applyBorder="1" applyAlignment="1" applyProtection="1">
      <alignment horizontal="left" vertical="center" shrinkToFit="1"/>
      <protection hidden="1"/>
    </xf>
    <xf numFmtId="0" fontId="16" fillId="28" borderId="37" xfId="16" applyFont="1" applyFill="1" applyBorder="1" applyAlignment="1" applyProtection="1">
      <alignment horizontal="center" vertical="center" wrapText="1"/>
      <protection hidden="1"/>
    </xf>
    <xf numFmtId="0" fontId="12" fillId="2" borderId="38" xfId="16" applyFont="1" applyFill="1" applyBorder="1" applyAlignment="1" applyProtection="1">
      <alignment vertical="center" wrapText="1"/>
      <protection hidden="1"/>
    </xf>
    <xf numFmtId="0" fontId="12" fillId="2" borderId="39" xfId="16" applyFont="1" applyFill="1" applyBorder="1" applyAlignment="1" applyProtection="1">
      <alignment vertical="center" wrapText="1"/>
      <protection hidden="1"/>
    </xf>
    <xf numFmtId="0" fontId="15" fillId="2" borderId="108" xfId="16" applyFont="1" applyFill="1" applyBorder="1" applyAlignment="1" applyProtection="1">
      <alignment horizontal="center" vertical="center"/>
      <protection hidden="1"/>
    </xf>
    <xf numFmtId="0" fontId="15" fillId="2" borderId="109" xfId="16" applyFont="1" applyFill="1" applyBorder="1" applyAlignment="1" applyProtection="1">
      <alignment horizontal="center" vertical="center"/>
      <protection hidden="1"/>
    </xf>
    <xf numFmtId="0" fontId="15" fillId="2" borderId="110" xfId="16" applyFont="1" applyFill="1" applyBorder="1" applyAlignment="1" applyProtection="1">
      <alignment horizontal="center" vertical="center"/>
      <protection hidden="1"/>
    </xf>
    <xf numFmtId="176" fontId="26" fillId="0" borderId="231" xfId="16" applyNumberFormat="1" applyFont="1" applyBorder="1" applyAlignment="1" applyProtection="1">
      <alignment horizontal="left" vertical="center" shrinkToFit="1"/>
      <protection hidden="1"/>
    </xf>
    <xf numFmtId="176" fontId="26" fillId="0" borderId="0" xfId="16" applyNumberFormat="1" applyFont="1" applyAlignment="1" applyProtection="1">
      <alignment horizontal="left" vertical="center" shrinkToFit="1"/>
      <protection hidden="1"/>
    </xf>
    <xf numFmtId="38" fontId="18" fillId="19" borderId="10" xfId="16" applyNumberFormat="1" applyFont="1" applyFill="1" applyBorder="1" applyAlignment="1" applyProtection="1">
      <alignment horizontal="center" vertical="center"/>
      <protection hidden="1"/>
    </xf>
    <xf numFmtId="0" fontId="15" fillId="2" borderId="42" xfId="16" applyFont="1" applyFill="1" applyBorder="1" applyAlignment="1" applyProtection="1">
      <alignment horizontal="center" vertical="center"/>
      <protection hidden="1"/>
    </xf>
    <xf numFmtId="0" fontId="15" fillId="2" borderId="43" xfId="16" applyFont="1" applyFill="1" applyBorder="1" applyAlignment="1" applyProtection="1">
      <alignment horizontal="center" vertical="center"/>
      <protection hidden="1"/>
    </xf>
    <xf numFmtId="0" fontId="15" fillId="2" borderId="44" xfId="16" applyFont="1" applyFill="1" applyBorder="1" applyAlignment="1" applyProtection="1">
      <alignment horizontal="center" vertical="center"/>
      <protection hidden="1"/>
    </xf>
    <xf numFmtId="0" fontId="29" fillId="23" borderId="37" xfId="20" applyFont="1" applyFill="1" applyBorder="1" applyAlignment="1" applyProtection="1">
      <alignment horizontal="left" vertical="center"/>
    </xf>
    <xf numFmtId="0" fontId="45" fillId="0" borderId="39" xfId="20" applyFont="1" applyBorder="1" applyAlignment="1" applyProtection="1">
      <alignment vertical="center"/>
    </xf>
    <xf numFmtId="0" fontId="58" fillId="0" borderId="0" xfId="20" applyFont="1" applyAlignment="1" applyProtection="1">
      <alignment horizontal="center" vertical="center"/>
    </xf>
    <xf numFmtId="0" fontId="29" fillId="0" borderId="0" xfId="20" applyFont="1" applyAlignment="1" applyProtection="1">
      <alignment vertical="center"/>
    </xf>
    <xf numFmtId="0" fontId="29" fillId="22" borderId="37" xfId="20" applyFont="1" applyFill="1" applyBorder="1" applyAlignment="1" applyProtection="1">
      <alignment horizontal="left" vertical="center"/>
    </xf>
    <xf numFmtId="0" fontId="29" fillId="22" borderId="27" xfId="20" applyFont="1" applyFill="1" applyBorder="1" applyAlignment="1" applyProtection="1">
      <alignment horizontal="left" vertical="center"/>
    </xf>
    <xf numFmtId="0" fontId="45" fillId="0" borderId="26" xfId="20" applyFont="1" applyBorder="1" applyAlignment="1" applyProtection="1">
      <alignment vertical="center"/>
    </xf>
    <xf numFmtId="0" fontId="45" fillId="23" borderId="37" xfId="20" applyFont="1" applyFill="1" applyBorder="1" applyAlignment="1" applyProtection="1">
      <alignment horizontal="left" vertical="center"/>
    </xf>
    <xf numFmtId="0" fontId="29" fillId="23" borderId="37" xfId="20" applyFont="1" applyFill="1" applyBorder="1" applyAlignment="1" applyProtection="1">
      <alignment horizontal="left" vertical="center" wrapText="1"/>
    </xf>
    <xf numFmtId="0" fontId="45" fillId="0" borderId="39" xfId="20" applyFont="1" applyBorder="1" applyAlignment="1" applyProtection="1">
      <alignment vertical="center" wrapText="1"/>
    </xf>
    <xf numFmtId="0" fontId="29" fillId="23" borderId="37" xfId="20" applyFont="1" applyFill="1" applyBorder="1" applyAlignment="1" applyProtection="1">
      <alignment horizontal="left" vertical="top"/>
    </xf>
    <xf numFmtId="6" fontId="29" fillId="23" borderId="37" xfId="20" applyNumberFormat="1" applyFont="1" applyFill="1" applyBorder="1" applyAlignment="1" applyProtection="1">
      <alignment horizontal="left" vertical="top"/>
    </xf>
    <xf numFmtId="0" fontId="63" fillId="21" borderId="215" xfId="16" applyFont="1" applyFill="1" applyBorder="1" applyAlignment="1">
      <alignment horizontal="left" vertical="top" wrapText="1"/>
    </xf>
    <xf numFmtId="0" fontId="45" fillId="0" borderId="216" xfId="16" applyFont="1" applyBorder="1" applyAlignment="1">
      <alignment vertical="center"/>
    </xf>
    <xf numFmtId="0" fontId="45" fillId="0" borderId="217" xfId="16" applyFont="1" applyBorder="1" applyAlignment="1">
      <alignment vertical="center"/>
    </xf>
    <xf numFmtId="0" fontId="56" fillId="16" borderId="218" xfId="16" applyFont="1" applyFill="1" applyBorder="1" applyAlignment="1" applyProtection="1">
      <alignment horizontal="left" vertical="top" wrapText="1"/>
      <protection locked="0"/>
    </xf>
    <xf numFmtId="0" fontId="45" fillId="0" borderId="219" xfId="16" applyFont="1" applyBorder="1" applyAlignment="1" applyProtection="1">
      <alignment vertical="center"/>
      <protection locked="0"/>
    </xf>
    <xf numFmtId="0" fontId="45" fillId="0" borderId="220" xfId="16" applyFont="1" applyBorder="1" applyAlignment="1" applyProtection="1">
      <alignment vertical="center"/>
      <protection locked="0"/>
    </xf>
    <xf numFmtId="0" fontId="63" fillId="21" borderId="195" xfId="16" applyFont="1" applyFill="1" applyBorder="1" applyAlignment="1">
      <alignment horizontal="left" vertical="center" wrapText="1"/>
    </xf>
    <xf numFmtId="0" fontId="45" fillId="0" borderId="196" xfId="16" applyFont="1" applyBorder="1" applyAlignment="1">
      <alignment vertical="center"/>
    </xf>
    <xf numFmtId="0" fontId="45" fillId="0" borderId="197" xfId="16" applyFont="1" applyBorder="1" applyAlignment="1">
      <alignment vertical="center"/>
    </xf>
    <xf numFmtId="0" fontId="29" fillId="16" borderId="198" xfId="16" applyFont="1" applyFill="1" applyBorder="1" applyAlignment="1" applyProtection="1">
      <alignment horizontal="left" vertical="center"/>
      <protection locked="0"/>
    </xf>
    <xf numFmtId="0" fontId="45" fillId="0" borderId="199" xfId="16" applyFont="1" applyBorder="1" applyAlignment="1" applyProtection="1">
      <alignment vertical="center"/>
      <protection locked="0"/>
    </xf>
    <xf numFmtId="0" fontId="45" fillId="0" borderId="200" xfId="16" applyFont="1" applyBorder="1" applyAlignment="1" applyProtection="1">
      <alignment vertical="center"/>
      <protection locked="0"/>
    </xf>
    <xf numFmtId="0" fontId="56" fillId="16" borderId="203" xfId="16" applyFont="1" applyFill="1" applyBorder="1" applyAlignment="1" applyProtection="1">
      <alignment horizontal="left" vertical="top" wrapText="1"/>
      <protection locked="0"/>
    </xf>
    <xf numFmtId="0" fontId="45" fillId="0" borderId="203" xfId="16" applyFont="1" applyBorder="1" applyAlignment="1" applyProtection="1">
      <alignment vertical="center"/>
      <protection locked="0"/>
    </xf>
    <xf numFmtId="0" fontId="45" fillId="0" borderId="208" xfId="16" applyFont="1" applyBorder="1" applyAlignment="1" applyProtection="1">
      <alignment vertical="center"/>
      <protection locked="0"/>
    </xf>
    <xf numFmtId="0" fontId="56" fillId="16" borderId="204" xfId="16" applyFont="1" applyFill="1" applyBorder="1" applyAlignment="1" applyProtection="1">
      <alignment horizontal="left" vertical="top" wrapText="1"/>
      <protection locked="0"/>
    </xf>
    <xf numFmtId="0" fontId="45" fillId="0" borderId="204" xfId="16" applyFont="1" applyBorder="1" applyAlignment="1" applyProtection="1">
      <alignment vertical="center"/>
      <protection locked="0"/>
    </xf>
    <xf numFmtId="0" fontId="45" fillId="0" borderId="214" xfId="16" applyFont="1" applyBorder="1" applyAlignment="1" applyProtection="1">
      <alignment vertical="center"/>
      <protection locked="0"/>
    </xf>
    <xf numFmtId="0" fontId="63" fillId="0" borderId="205" xfId="16" applyFont="1" applyBorder="1" applyAlignment="1">
      <alignment horizontal="left" vertical="center"/>
    </xf>
    <xf numFmtId="0" fontId="45" fillId="0" borderId="206" xfId="16" applyFont="1" applyBorder="1" applyAlignment="1">
      <alignment horizontal="left" vertical="center"/>
    </xf>
    <xf numFmtId="0" fontId="45" fillId="0" borderId="207" xfId="16" applyFont="1" applyBorder="1" applyAlignment="1">
      <alignment horizontal="left" vertical="center"/>
    </xf>
    <xf numFmtId="0" fontId="56" fillId="16" borderId="209" xfId="16" applyFont="1" applyFill="1" applyBorder="1" applyAlignment="1" applyProtection="1">
      <alignment horizontal="left" vertical="top" wrapText="1"/>
      <protection locked="0"/>
    </xf>
    <xf numFmtId="0" fontId="45" fillId="0" borderId="0" xfId="16" applyFont="1" applyBorder="1" applyAlignment="1" applyProtection="1">
      <alignment vertical="center"/>
      <protection locked="0"/>
    </xf>
    <xf numFmtId="0" fontId="45" fillId="0" borderId="210" xfId="16" applyFont="1" applyBorder="1" applyAlignment="1" applyProtection="1">
      <alignment vertical="center"/>
      <protection locked="0"/>
    </xf>
    <xf numFmtId="0" fontId="45" fillId="0" borderId="211" xfId="16" applyFont="1" applyBorder="1" applyAlignment="1" applyProtection="1">
      <alignment vertical="center"/>
      <protection locked="0"/>
    </xf>
    <xf numFmtId="0" fontId="45" fillId="0" borderId="212" xfId="16" applyFont="1" applyBorder="1" applyAlignment="1" applyProtection="1">
      <alignment vertical="center"/>
      <protection locked="0"/>
    </xf>
    <xf numFmtId="0" fontId="45" fillId="0" borderId="213" xfId="16" applyFont="1" applyBorder="1" applyAlignment="1" applyProtection="1">
      <alignment vertical="center"/>
      <protection locked="0"/>
    </xf>
    <xf numFmtId="0" fontId="56" fillId="16" borderId="218" xfId="16" applyFont="1" applyFill="1" applyBorder="1" applyAlignment="1">
      <alignment horizontal="left" vertical="top" wrapText="1"/>
    </xf>
    <xf numFmtId="0" fontId="45" fillId="0" borderId="219" xfId="16" applyFont="1" applyBorder="1" applyAlignment="1">
      <alignment vertical="center"/>
    </xf>
    <xf numFmtId="0" fontId="45" fillId="0" borderId="220" xfId="16" applyFont="1" applyBorder="1" applyAlignment="1">
      <alignment vertical="center"/>
    </xf>
    <xf numFmtId="0" fontId="29" fillId="16" borderId="198" xfId="16" applyFont="1" applyFill="1" applyBorder="1" applyAlignment="1">
      <alignment horizontal="left" vertical="center"/>
    </xf>
    <xf numFmtId="0" fontId="45" fillId="0" borderId="199" xfId="16" applyFont="1" applyBorder="1" applyAlignment="1">
      <alignment vertical="center"/>
    </xf>
    <xf numFmtId="0" fontId="45" fillId="0" borderId="200" xfId="16" applyFont="1" applyBorder="1" applyAlignment="1">
      <alignment vertical="center"/>
    </xf>
    <xf numFmtId="0" fontId="56" fillId="16" borderId="203" xfId="16" applyFont="1" applyFill="1" applyBorder="1" applyAlignment="1">
      <alignment horizontal="left" vertical="top" wrapText="1"/>
    </xf>
    <xf numFmtId="0" fontId="45" fillId="0" borderId="203" xfId="16" applyFont="1" applyBorder="1" applyAlignment="1">
      <alignment vertical="center"/>
    </xf>
    <xf numFmtId="0" fontId="45" fillId="0" borderId="208" xfId="16" applyFont="1" applyBorder="1" applyAlignment="1">
      <alignment vertical="center"/>
    </xf>
    <xf numFmtId="0" fontId="56" fillId="16" borderId="204" xfId="16" applyFont="1" applyFill="1" applyBorder="1" applyAlignment="1">
      <alignment horizontal="left" vertical="top" wrapText="1"/>
    </xf>
    <xf numFmtId="0" fontId="45" fillId="0" borderId="204" xfId="16" applyFont="1" applyBorder="1" applyAlignment="1">
      <alignment vertical="center"/>
    </xf>
    <xf numFmtId="0" fontId="45" fillId="0" borderId="214" xfId="16" applyFont="1" applyBorder="1" applyAlignment="1">
      <alignment vertical="center"/>
    </xf>
    <xf numFmtId="0" fontId="56" fillId="16" borderId="209" xfId="16" applyFont="1" applyFill="1" applyBorder="1" applyAlignment="1">
      <alignment horizontal="left" vertical="top" wrapText="1"/>
    </xf>
    <xf numFmtId="0" fontId="45" fillId="0" borderId="0" xfId="16" applyFont="1" applyBorder="1" applyAlignment="1">
      <alignment vertical="center"/>
    </xf>
    <xf numFmtId="0" fontId="45" fillId="0" borderId="210" xfId="16" applyFont="1" applyBorder="1" applyAlignment="1">
      <alignment vertical="center"/>
    </xf>
    <xf numFmtId="0" fontId="45" fillId="0" borderId="211" xfId="16" applyFont="1" applyBorder="1" applyAlignment="1">
      <alignment vertical="center"/>
    </xf>
    <xf numFmtId="0" fontId="45" fillId="0" borderId="212" xfId="16" applyFont="1" applyBorder="1" applyAlignment="1">
      <alignment vertical="center"/>
    </xf>
    <xf numFmtId="0" fontId="45" fillId="0" borderId="213" xfId="16" applyFont="1" applyBorder="1" applyAlignment="1">
      <alignment vertical="center"/>
    </xf>
    <xf numFmtId="0" fontId="31" fillId="3" borderId="10" xfId="0" applyFont="1" applyFill="1" applyBorder="1" applyAlignment="1" applyProtection="1">
      <alignment horizontal="center" vertical="center" wrapText="1"/>
    </xf>
    <xf numFmtId="0" fontId="35" fillId="0" borderId="0" xfId="0" applyFont="1" applyAlignment="1" applyProtection="1">
      <alignment horizontal="left" vertical="center"/>
    </xf>
    <xf numFmtId="0" fontId="31" fillId="3" borderId="1" xfId="0" applyFont="1" applyFill="1" applyBorder="1" applyAlignment="1" applyProtection="1">
      <alignment horizontal="center" vertical="center" wrapText="1"/>
    </xf>
    <xf numFmtId="0" fontId="31" fillId="3" borderId="2" xfId="0" applyFont="1" applyFill="1" applyBorder="1" applyAlignment="1" applyProtection="1">
      <alignment horizontal="center" vertical="center" wrapText="1"/>
    </xf>
    <xf numFmtId="0" fontId="53" fillId="0" borderId="0" xfId="5" applyFont="1" applyAlignment="1">
      <alignment horizontal="center" vertical="center" wrapText="1"/>
    </xf>
    <xf numFmtId="0" fontId="70" fillId="0" borderId="93" xfId="5" applyFont="1" applyBorder="1" applyAlignment="1">
      <alignment horizontal="center" vertical="top" wrapText="1"/>
    </xf>
    <xf numFmtId="0" fontId="70" fillId="0" borderId="94" xfId="5" applyFont="1" applyBorder="1" applyAlignment="1">
      <alignment horizontal="center" vertical="top" wrapText="1"/>
    </xf>
    <xf numFmtId="0" fontId="70" fillId="0" borderId="95" xfId="5" applyFont="1" applyBorder="1" applyAlignment="1">
      <alignment horizontal="center" vertical="top" wrapText="1"/>
    </xf>
    <xf numFmtId="0" fontId="29" fillId="0" borderId="19" xfId="5" applyFont="1" applyBorder="1" applyAlignment="1">
      <alignment horizontal="left" vertical="center" wrapText="1"/>
    </xf>
    <xf numFmtId="0" fontId="29" fillId="0" borderId="96" xfId="5" applyFont="1" applyBorder="1" applyAlignment="1" applyProtection="1">
      <alignment horizontal="center" vertical="top" wrapText="1"/>
      <protection locked="0"/>
    </xf>
    <xf numFmtId="0" fontId="29" fillId="0" borderId="49" xfId="5" applyFont="1" applyBorder="1" applyAlignment="1" applyProtection="1">
      <alignment horizontal="center" vertical="top" wrapText="1"/>
      <protection locked="0"/>
    </xf>
    <xf numFmtId="0" fontId="29" fillId="0" borderId="98" xfId="5" applyFont="1" applyBorder="1" applyAlignment="1" applyProtection="1">
      <alignment horizontal="center" vertical="top" wrapText="1"/>
      <protection locked="0"/>
    </xf>
    <xf numFmtId="0" fontId="29" fillId="0" borderId="52" xfId="5" applyFont="1" applyBorder="1" applyAlignment="1" applyProtection="1">
      <alignment horizontal="center" vertical="top" wrapText="1"/>
      <protection locked="0"/>
    </xf>
    <xf numFmtId="0" fontId="29" fillId="0" borderId="49" xfId="5" applyFont="1" applyBorder="1" applyAlignment="1" applyProtection="1">
      <alignment horizontal="right" vertical="top" wrapText="1"/>
      <protection locked="0"/>
    </xf>
    <xf numFmtId="0" fontId="29" fillId="0" borderId="52" xfId="5" applyFont="1" applyBorder="1" applyAlignment="1" applyProtection="1">
      <alignment horizontal="right" vertical="top" wrapText="1"/>
      <protection locked="0"/>
    </xf>
    <xf numFmtId="0" fontId="29" fillId="0" borderId="97" xfId="5" applyFont="1" applyBorder="1" applyAlignment="1" applyProtection="1">
      <alignment horizontal="center" vertical="top" wrapText="1"/>
      <protection locked="0"/>
    </xf>
    <xf numFmtId="0" fontId="29" fillId="0" borderId="99" xfId="5" applyFont="1" applyBorder="1" applyAlignment="1" applyProtection="1">
      <alignment horizontal="center" vertical="top" wrapText="1"/>
      <protection locked="0"/>
    </xf>
    <xf numFmtId="0" fontId="29" fillId="3" borderId="12" xfId="5" applyFont="1" applyFill="1" applyBorder="1" applyAlignment="1">
      <alignment horizontal="center" vertical="center"/>
    </xf>
    <xf numFmtId="0" fontId="29" fillId="3" borderId="7" xfId="5" applyFont="1" applyFill="1" applyBorder="1" applyAlignment="1">
      <alignment horizontal="center" vertical="center"/>
    </xf>
    <xf numFmtId="0" fontId="29" fillId="3" borderId="8" xfId="5" applyFont="1" applyFill="1" applyBorder="1" applyAlignment="1">
      <alignment horizontal="center" vertical="center"/>
    </xf>
    <xf numFmtId="176" fontId="29" fillId="5" borderId="10" xfId="5" applyNumberFormat="1" applyFont="1" applyFill="1" applyBorder="1" applyAlignment="1" applyProtection="1">
      <alignment horizontal="right" vertical="center"/>
      <protection locked="0"/>
    </xf>
    <xf numFmtId="176" fontId="29" fillId="5" borderId="10" xfId="5" applyNumberFormat="1" applyFont="1" applyFill="1" applyBorder="1" applyAlignment="1">
      <alignment horizontal="right" vertical="center"/>
    </xf>
    <xf numFmtId="0" fontId="29" fillId="3" borderId="3" xfId="5" applyFont="1" applyFill="1" applyBorder="1" applyAlignment="1">
      <alignment horizontal="center" vertical="center"/>
    </xf>
    <xf numFmtId="0" fontId="29" fillId="3" borderId="4" xfId="5" applyFont="1" applyFill="1" applyBorder="1" applyAlignment="1">
      <alignment horizontal="center" vertical="center"/>
    </xf>
    <xf numFmtId="0" fontId="29" fillId="3" borderId="13" xfId="5" applyFont="1" applyFill="1" applyBorder="1" applyAlignment="1">
      <alignment horizontal="center" vertical="center"/>
    </xf>
    <xf numFmtId="176" fontId="29" fillId="7" borderId="90" xfId="5" applyNumberFormat="1" applyFont="1" applyFill="1" applyBorder="1" applyAlignment="1">
      <alignment horizontal="right" vertical="center"/>
    </xf>
    <xf numFmtId="176" fontId="29" fillId="5" borderId="5" xfId="5" applyNumberFormat="1" applyFont="1" applyFill="1" applyBorder="1" applyAlignment="1" applyProtection="1">
      <alignment horizontal="right" vertical="center"/>
      <protection locked="0"/>
    </xf>
    <xf numFmtId="176" fontId="29" fillId="5" borderId="11" xfId="5" applyNumberFormat="1" applyFont="1" applyFill="1" applyBorder="1" applyAlignment="1">
      <alignment horizontal="right" vertical="center"/>
    </xf>
    <xf numFmtId="176" fontId="29" fillId="5" borderId="11" xfId="5" applyNumberFormat="1" applyFont="1" applyFill="1" applyBorder="1" applyAlignment="1" applyProtection="1">
      <alignment horizontal="right" vertical="center"/>
      <protection locked="0"/>
    </xf>
    <xf numFmtId="0" fontId="29" fillId="0" borderId="87" xfId="5" applyFont="1" applyBorder="1" applyAlignment="1" applyProtection="1">
      <alignment horizontal="right" vertical="top" wrapText="1"/>
      <protection locked="0"/>
    </xf>
    <xf numFmtId="0" fontId="29" fillId="0" borderId="87" xfId="5" applyFont="1" applyBorder="1" applyAlignment="1" applyProtection="1">
      <alignment horizontal="center" vertical="top" wrapText="1"/>
      <protection locked="0"/>
    </xf>
    <xf numFmtId="0" fontId="29" fillId="0" borderId="101" xfId="5" applyFont="1" applyBorder="1" applyAlignment="1" applyProtection="1">
      <alignment horizontal="center" vertical="top" wrapText="1"/>
      <protection locked="0"/>
    </xf>
    <xf numFmtId="0" fontId="29" fillId="0" borderId="100" xfId="5" applyFont="1" applyBorder="1" applyAlignment="1" applyProtection="1">
      <alignment horizontal="center" vertical="top" wrapText="1"/>
      <protection locked="0"/>
    </xf>
    <xf numFmtId="0" fontId="70" fillId="0" borderId="93" xfId="5" applyFont="1" applyBorder="1" applyAlignment="1">
      <alignment horizontal="center" vertical="top"/>
    </xf>
    <xf numFmtId="0" fontId="70" fillId="0" borderId="94" xfId="5" applyFont="1" applyBorder="1" applyAlignment="1">
      <alignment horizontal="center" vertical="top"/>
    </xf>
    <xf numFmtId="0" fontId="70" fillId="0" borderId="96" xfId="5" applyFont="1" applyBorder="1" applyAlignment="1">
      <alignment horizontal="center" vertical="center"/>
    </xf>
    <xf numFmtId="0" fontId="70" fillId="0" borderId="49" xfId="5" applyFont="1" applyBorder="1" applyAlignment="1">
      <alignment horizontal="center" vertical="center"/>
    </xf>
    <xf numFmtId="0" fontId="70" fillId="0" borderId="98" xfId="5" applyFont="1" applyBorder="1" applyAlignment="1">
      <alignment horizontal="center" vertical="center"/>
    </xf>
    <xf numFmtId="0" fontId="70" fillId="0" borderId="52" xfId="5" applyFont="1" applyBorder="1" applyAlignment="1">
      <alignment horizontal="center" vertical="center"/>
    </xf>
    <xf numFmtId="0" fontId="29" fillId="0" borderId="49" xfId="5" applyFont="1" applyBorder="1" applyAlignment="1" applyProtection="1">
      <alignment horizontal="right" vertical="top"/>
      <protection locked="0"/>
    </xf>
    <xf numFmtId="0" fontId="29" fillId="0" borderId="52" xfId="5" applyFont="1" applyBorder="1" applyAlignment="1" applyProtection="1">
      <alignment horizontal="right" vertical="top"/>
      <protection locked="0"/>
    </xf>
    <xf numFmtId="0" fontId="29" fillId="0" borderId="49" xfId="5" applyFont="1" applyBorder="1" applyAlignment="1" applyProtection="1">
      <alignment horizontal="center" vertical="top"/>
      <protection locked="0"/>
    </xf>
    <xf numFmtId="0" fontId="29" fillId="0" borderId="52" xfId="5" applyFont="1" applyBorder="1" applyAlignment="1" applyProtection="1">
      <alignment horizontal="center" vertical="top"/>
      <protection locked="0"/>
    </xf>
    <xf numFmtId="176" fontId="29" fillId="7" borderId="92" xfId="5" applyNumberFormat="1" applyFont="1" applyFill="1" applyBorder="1" applyAlignment="1">
      <alignment horizontal="right" vertical="center"/>
    </xf>
    <xf numFmtId="176" fontId="29" fillId="0" borderId="91" xfId="5" applyNumberFormat="1" applyFont="1" applyBorder="1" applyAlignment="1">
      <alignment horizontal="right" vertical="center"/>
    </xf>
    <xf numFmtId="0" fontId="70" fillId="0" borderId="100" xfId="5" applyFont="1" applyBorder="1" applyAlignment="1">
      <alignment horizontal="center" vertical="center"/>
    </xf>
    <xf numFmtId="0" fontId="70" fillId="0" borderId="87" xfId="5" applyFont="1" applyBorder="1" applyAlignment="1">
      <alignment horizontal="center" vertical="center"/>
    </xf>
    <xf numFmtId="0" fontId="29" fillId="0" borderId="87" xfId="5" applyFont="1" applyBorder="1" applyAlignment="1" applyProtection="1">
      <alignment horizontal="right" vertical="top"/>
      <protection locked="0"/>
    </xf>
    <xf numFmtId="0" fontId="29" fillId="0" borderId="87" xfId="5" applyFont="1" applyBorder="1" applyAlignment="1" applyProtection="1">
      <alignment horizontal="center" vertical="top"/>
      <protection locked="0"/>
    </xf>
    <xf numFmtId="0" fontId="69" fillId="0" borderId="0" xfId="5" applyFont="1" applyAlignment="1" applyProtection="1">
      <alignment horizontal="left" vertical="center"/>
      <protection locked="0"/>
    </xf>
    <xf numFmtId="0" fontId="70" fillId="0" borderId="98" xfId="5" applyFont="1" applyBorder="1" applyAlignment="1">
      <alignment horizontal="center" vertical="top" wrapText="1"/>
    </xf>
    <xf numFmtId="0" fontId="70" fillId="0" borderId="52" xfId="5" applyFont="1" applyBorder="1" applyAlignment="1">
      <alignment horizontal="center" vertical="top" wrapText="1"/>
    </xf>
    <xf numFmtId="3" fontId="29" fillId="0" borderId="52" xfId="5" applyNumberFormat="1" applyFont="1" applyBorder="1" applyAlignment="1" applyProtection="1">
      <alignment horizontal="right" vertical="top" wrapText="1"/>
      <protection locked="0"/>
    </xf>
    <xf numFmtId="0" fontId="70" fillId="0" borderId="100" xfId="5" applyFont="1" applyBorder="1" applyAlignment="1">
      <alignment horizontal="center" vertical="top" wrapText="1"/>
    </xf>
    <xf numFmtId="0" fontId="70" fillId="0" borderId="87" xfId="5" applyFont="1" applyBorder="1" applyAlignment="1">
      <alignment horizontal="center" vertical="top" wrapText="1"/>
    </xf>
    <xf numFmtId="0" fontId="70" fillId="0" borderId="96" xfId="5" applyFont="1" applyBorder="1" applyAlignment="1">
      <alignment horizontal="center" vertical="top" wrapText="1"/>
    </xf>
    <xf numFmtId="0" fontId="70" fillId="0" borderId="49" xfId="5" applyFont="1" applyBorder="1" applyAlignment="1">
      <alignment horizontal="center" vertical="top" wrapText="1"/>
    </xf>
    <xf numFmtId="0" fontId="71" fillId="0" borderId="15" xfId="5" applyFont="1" applyBorder="1" applyAlignment="1" applyProtection="1">
      <alignment horizontal="left" vertical="top" wrapText="1"/>
      <protection locked="0"/>
    </xf>
    <xf numFmtId="0" fontId="71" fillId="0" borderId="16" xfId="5" applyFont="1" applyBorder="1" applyAlignment="1" applyProtection="1">
      <alignment horizontal="left" vertical="top" wrapText="1"/>
      <protection locked="0"/>
    </xf>
    <xf numFmtId="0" fontId="71" fillId="0" borderId="17" xfId="5" applyFont="1" applyBorder="1" applyAlignment="1" applyProtection="1">
      <alignment horizontal="left" vertical="top" wrapText="1"/>
      <protection locked="0"/>
    </xf>
    <xf numFmtId="0" fontId="56" fillId="0" borderId="18" xfId="5" applyFont="1" applyBorder="1" applyAlignment="1" applyProtection="1">
      <alignment horizontal="left" vertical="top" wrapText="1"/>
      <protection locked="0"/>
    </xf>
    <xf numFmtId="0" fontId="56" fillId="0" borderId="0" xfId="5" applyFont="1" applyBorder="1" applyAlignment="1" applyProtection="1">
      <alignment horizontal="left" vertical="top" wrapText="1"/>
      <protection locked="0"/>
    </xf>
    <xf numFmtId="0" fontId="56" fillId="0" borderId="19" xfId="5" applyFont="1" applyBorder="1" applyAlignment="1" applyProtection="1">
      <alignment horizontal="left" vertical="top" wrapText="1"/>
      <protection locked="0"/>
    </xf>
    <xf numFmtId="0" fontId="56" fillId="0" borderId="20" xfId="5" applyFont="1" applyBorder="1" applyAlignment="1" applyProtection="1">
      <alignment horizontal="left" vertical="top" wrapText="1"/>
      <protection locked="0"/>
    </xf>
    <xf numFmtId="0" fontId="56" fillId="0" borderId="21" xfId="5" applyFont="1" applyBorder="1" applyAlignment="1" applyProtection="1">
      <alignment horizontal="left" vertical="top" wrapText="1"/>
      <protection locked="0"/>
    </xf>
    <xf numFmtId="0" fontId="56" fillId="0" borderId="22" xfId="5" applyFont="1" applyBorder="1" applyAlignment="1" applyProtection="1">
      <alignment horizontal="left" vertical="top" wrapText="1"/>
      <protection locked="0"/>
    </xf>
    <xf numFmtId="0" fontId="29" fillId="0" borderId="19" xfId="5" applyFont="1" applyBorder="1" applyAlignment="1">
      <alignment horizontal="center" vertical="center" wrapText="1"/>
    </xf>
    <xf numFmtId="0" fontId="56" fillId="0" borderId="53" xfId="8" applyFont="1" applyFill="1" applyBorder="1" applyAlignment="1" applyProtection="1">
      <alignment horizontal="center" vertical="center" wrapText="1"/>
      <protection locked="0"/>
    </xf>
    <xf numFmtId="0" fontId="56" fillId="0" borderId="55" xfId="8" applyFont="1" applyFill="1" applyBorder="1" applyAlignment="1" applyProtection="1">
      <alignment horizontal="center" vertical="center" wrapText="1"/>
      <protection locked="0"/>
    </xf>
    <xf numFmtId="0" fontId="56" fillId="0" borderId="51" xfId="8" applyFont="1" applyFill="1" applyBorder="1" applyAlignment="1" applyProtection="1">
      <alignment horizontal="center" vertical="center" wrapText="1"/>
      <protection locked="0"/>
    </xf>
    <xf numFmtId="0" fontId="56" fillId="0" borderId="72" xfId="8" applyFont="1" applyFill="1" applyBorder="1" applyAlignment="1" applyProtection="1">
      <alignment horizontal="center" vertical="center" wrapText="1"/>
      <protection locked="0"/>
    </xf>
    <xf numFmtId="0" fontId="56" fillId="0" borderId="73" xfId="8" applyFont="1" applyFill="1" applyBorder="1" applyAlignment="1" applyProtection="1">
      <alignment horizontal="center" vertical="center" wrapText="1"/>
      <protection locked="0"/>
    </xf>
    <xf numFmtId="0" fontId="56" fillId="0" borderId="230" xfId="8" applyFont="1" applyFill="1" applyBorder="1" applyAlignment="1" applyProtection="1">
      <alignment horizontal="center" vertical="center" wrapText="1"/>
      <protection locked="0"/>
    </xf>
    <xf numFmtId="0" fontId="77" fillId="0" borderId="75" xfId="8" applyFont="1" applyFill="1" applyBorder="1" applyAlignment="1">
      <alignment horizontal="center" vertical="center" wrapText="1"/>
    </xf>
    <xf numFmtId="0" fontId="77" fillId="0" borderId="59" xfId="8" applyFont="1" applyFill="1" applyBorder="1" applyAlignment="1">
      <alignment horizontal="center" vertical="center" wrapText="1"/>
    </xf>
    <xf numFmtId="0" fontId="77" fillId="0" borderId="229" xfId="8" applyFont="1" applyFill="1" applyBorder="1" applyAlignment="1">
      <alignment horizontal="center" vertical="center" wrapText="1"/>
    </xf>
    <xf numFmtId="0" fontId="56" fillId="0" borderId="71" xfId="8" applyFont="1" applyFill="1" applyBorder="1" applyAlignment="1" applyProtection="1">
      <alignment horizontal="center" vertical="center" wrapText="1"/>
      <protection locked="0"/>
    </xf>
    <xf numFmtId="0" fontId="56" fillId="0" borderId="74" xfId="8" applyFont="1" applyFill="1" applyBorder="1" applyAlignment="1" applyProtection="1">
      <alignment horizontal="center" vertical="center" wrapText="1"/>
      <protection locked="0"/>
    </xf>
    <xf numFmtId="0" fontId="77" fillId="0" borderId="76" xfId="8" applyFont="1" applyFill="1" applyBorder="1" applyAlignment="1">
      <alignment horizontal="center" vertical="center" wrapText="1"/>
    </xf>
    <xf numFmtId="0" fontId="56" fillId="0" borderId="12" xfId="8" applyFont="1" applyBorder="1" applyAlignment="1" applyProtection="1">
      <alignment horizontal="left" vertical="center" wrapText="1"/>
      <protection locked="0"/>
    </xf>
    <xf numFmtId="0" fontId="56" fillId="0" borderId="7" xfId="8" applyFont="1" applyBorder="1" applyAlignment="1" applyProtection="1">
      <alignment horizontal="left" vertical="center" wrapText="1"/>
      <protection locked="0"/>
    </xf>
    <xf numFmtId="0" fontId="56" fillId="0" borderId="8" xfId="8" applyFont="1" applyBorder="1" applyAlignment="1" applyProtection="1">
      <alignment horizontal="left" vertical="center" wrapText="1"/>
      <protection locked="0"/>
    </xf>
    <xf numFmtId="0" fontId="56" fillId="0" borderId="9" xfId="8" applyFont="1" applyBorder="1" applyAlignment="1" applyProtection="1">
      <alignment horizontal="left" vertical="center" wrapText="1"/>
      <protection locked="0"/>
    </xf>
    <xf numFmtId="0" fontId="56" fillId="0" borderId="0" xfId="8" applyFont="1" applyBorder="1" applyAlignment="1" applyProtection="1">
      <alignment horizontal="left" vertical="center" wrapText="1"/>
      <protection locked="0"/>
    </xf>
    <xf numFmtId="0" fontId="56" fillId="0" borderId="14" xfId="8" applyFont="1" applyBorder="1" applyAlignment="1" applyProtection="1">
      <alignment horizontal="left" vertical="center" wrapText="1"/>
      <protection locked="0"/>
    </xf>
    <xf numFmtId="0" fontId="56" fillId="0" borderId="3" xfId="8" applyFont="1" applyBorder="1" applyAlignment="1" applyProtection="1">
      <alignment horizontal="left" vertical="center" wrapText="1"/>
      <protection locked="0"/>
    </xf>
    <xf numFmtId="0" fontId="56" fillId="0" borderId="4" xfId="8" applyFont="1" applyBorder="1" applyAlignment="1" applyProtection="1">
      <alignment horizontal="left" vertical="center" wrapText="1"/>
      <protection locked="0"/>
    </xf>
    <xf numFmtId="0" fontId="56" fillId="0" borderId="13" xfId="8" applyFont="1" applyBorder="1" applyAlignment="1" applyProtection="1">
      <alignment horizontal="left" vertical="center" wrapText="1"/>
      <protection locked="0"/>
    </xf>
    <xf numFmtId="0" fontId="53" fillId="12" borderId="0" xfId="8" applyFont="1" applyFill="1" applyBorder="1" applyAlignment="1">
      <alignment vertical="center"/>
    </xf>
    <xf numFmtId="0" fontId="74" fillId="5" borderId="0" xfId="8" applyFont="1" applyFill="1" applyBorder="1" applyAlignment="1">
      <alignment vertical="center"/>
    </xf>
    <xf numFmtId="0" fontId="46" fillId="0" borderId="0" xfId="8" applyFont="1" applyBorder="1" applyAlignment="1">
      <alignment vertical="center"/>
    </xf>
    <xf numFmtId="0" fontId="56" fillId="0" borderId="12" xfId="8" applyFont="1" applyBorder="1" applyAlignment="1" applyProtection="1">
      <alignment vertical="center" wrapText="1"/>
      <protection locked="0"/>
    </xf>
    <xf numFmtId="0" fontId="56" fillId="0" borderId="7" xfId="8" applyFont="1" applyBorder="1" applyAlignment="1" applyProtection="1">
      <alignment vertical="center" wrapText="1"/>
      <protection locked="0"/>
    </xf>
    <xf numFmtId="0" fontId="56" fillId="0" borderId="8" xfId="8" applyFont="1" applyBorder="1" applyAlignment="1" applyProtection="1">
      <alignment vertical="center" wrapText="1"/>
      <protection locked="0"/>
    </xf>
    <xf numFmtId="0" fontId="56" fillId="0" borderId="9" xfId="8" applyFont="1" applyBorder="1" applyAlignment="1" applyProtection="1">
      <alignment vertical="center" wrapText="1"/>
      <protection locked="0"/>
    </xf>
    <xf numFmtId="0" fontId="56" fillId="0" borderId="0" xfId="8" applyFont="1" applyBorder="1" applyAlignment="1" applyProtection="1">
      <alignment vertical="center" wrapText="1"/>
      <protection locked="0"/>
    </xf>
    <xf numFmtId="0" fontId="56" fillId="0" borderId="14" xfId="8" applyFont="1" applyBorder="1" applyAlignment="1" applyProtection="1">
      <alignment vertical="center" wrapText="1"/>
      <protection locked="0"/>
    </xf>
    <xf numFmtId="0" fontId="56" fillId="0" borderId="3" xfId="8" applyFont="1" applyBorder="1" applyAlignment="1" applyProtection="1">
      <alignment vertical="center" wrapText="1"/>
      <protection locked="0"/>
    </xf>
    <xf numFmtId="0" fontId="56" fillId="0" borderId="4" xfId="8" applyFont="1" applyBorder="1" applyAlignment="1" applyProtection="1">
      <alignment vertical="center" wrapText="1"/>
      <protection locked="0"/>
    </xf>
    <xf numFmtId="0" fontId="56" fillId="0" borderId="13" xfId="8" applyFont="1" applyBorder="1" applyAlignment="1" applyProtection="1">
      <alignment vertical="center" wrapText="1"/>
      <protection locked="0"/>
    </xf>
    <xf numFmtId="0" fontId="76" fillId="0" borderId="1" xfId="8" applyFont="1" applyBorder="1" applyAlignment="1" applyProtection="1">
      <alignment horizontal="center" vertical="center"/>
      <protection locked="0"/>
    </xf>
    <xf numFmtId="0" fontId="76" fillId="0" borderId="6" xfId="8" applyFont="1" applyBorder="1" applyAlignment="1" applyProtection="1">
      <alignment horizontal="center" vertical="center"/>
      <protection locked="0"/>
    </xf>
    <xf numFmtId="0" fontId="76" fillId="0" borderId="83" xfId="8" applyFont="1" applyBorder="1" applyAlignment="1" applyProtection="1">
      <alignment horizontal="center" vertical="center"/>
      <protection locked="0"/>
    </xf>
    <xf numFmtId="0" fontId="56" fillId="0" borderId="69" xfId="8" applyFont="1" applyFill="1" applyBorder="1" applyAlignment="1" applyProtection="1">
      <alignment horizontal="center" vertical="center" wrapText="1"/>
      <protection locked="0"/>
    </xf>
    <xf numFmtId="0" fontId="56" fillId="0" borderId="52" xfId="8" applyFont="1" applyFill="1" applyBorder="1" applyAlignment="1" applyProtection="1">
      <alignment horizontal="center" vertical="center" wrapText="1"/>
      <protection locked="0"/>
    </xf>
    <xf numFmtId="0" fontId="77" fillId="0" borderId="64" xfId="8" applyFont="1" applyBorder="1" applyAlignment="1">
      <alignment horizontal="center" vertical="center" wrapText="1"/>
    </xf>
    <xf numFmtId="0" fontId="77" fillId="0" borderId="65" xfId="8" applyFont="1" applyBorder="1" applyAlignment="1">
      <alignment horizontal="center" vertical="center" wrapText="1"/>
    </xf>
    <xf numFmtId="0" fontId="77" fillId="0" borderId="66" xfId="8" applyFont="1" applyBorder="1" applyAlignment="1">
      <alignment horizontal="center" vertical="center" wrapText="1"/>
    </xf>
    <xf numFmtId="0" fontId="77" fillId="0" borderId="52" xfId="8" applyFont="1" applyBorder="1" applyAlignment="1">
      <alignment horizontal="center" vertical="center" wrapText="1"/>
    </xf>
    <xf numFmtId="0" fontId="77" fillId="0" borderId="68" xfId="8" applyFont="1" applyBorder="1" applyAlignment="1">
      <alignment horizontal="center" vertical="center" wrapText="1"/>
    </xf>
    <xf numFmtId="0" fontId="77" fillId="0" borderId="69" xfId="8" applyFont="1" applyBorder="1" applyAlignment="1">
      <alignment horizontal="center" vertical="center" wrapText="1"/>
    </xf>
    <xf numFmtId="0" fontId="77" fillId="0" borderId="63" xfId="8" applyFont="1" applyBorder="1" applyAlignment="1">
      <alignment horizontal="center" vertical="center"/>
    </xf>
    <xf numFmtId="0" fontId="77" fillId="0" borderId="64" xfId="8" applyFont="1" applyBorder="1" applyAlignment="1">
      <alignment horizontal="center" vertical="center"/>
    </xf>
    <xf numFmtId="0" fontId="56" fillId="0" borderId="52" xfId="8" applyFont="1" applyBorder="1" applyAlignment="1" applyProtection="1">
      <alignment horizontal="center" vertical="center" wrapText="1"/>
      <protection locked="0"/>
    </xf>
    <xf numFmtId="0" fontId="77" fillId="0" borderId="64" xfId="8" applyFont="1" applyFill="1" applyBorder="1" applyAlignment="1">
      <alignment horizontal="center" vertical="center" wrapText="1"/>
    </xf>
    <xf numFmtId="0" fontId="77" fillId="0" borderId="64" xfId="8" applyFont="1" applyFill="1" applyBorder="1" applyAlignment="1">
      <alignment horizontal="center" vertical="center"/>
    </xf>
    <xf numFmtId="0" fontId="56" fillId="0" borderId="69" xfId="8" applyFont="1" applyBorder="1" applyAlignment="1" applyProtection="1">
      <alignment horizontal="center" vertical="center" wrapText="1"/>
      <protection locked="0"/>
    </xf>
    <xf numFmtId="20" fontId="56" fillId="0" borderId="69" xfId="8" applyNumberFormat="1" applyFont="1" applyBorder="1" applyAlignment="1" applyProtection="1">
      <alignment horizontal="center" vertical="center" wrapText="1"/>
      <protection locked="0"/>
    </xf>
    <xf numFmtId="20" fontId="56" fillId="0" borderId="52" xfId="8" applyNumberFormat="1" applyFont="1" applyBorder="1" applyAlignment="1" applyProtection="1">
      <alignment horizontal="center" vertical="center" wrapText="1"/>
      <protection locked="0"/>
    </xf>
    <xf numFmtId="0" fontId="56" fillId="0" borderId="52" xfId="8" applyFont="1" applyBorder="1" applyAlignment="1" applyProtection="1">
      <alignment horizontal="left" vertical="center" wrapText="1"/>
      <protection locked="0"/>
    </xf>
    <xf numFmtId="0" fontId="56" fillId="0" borderId="67" xfId="8" applyFont="1" applyBorder="1" applyAlignment="1" applyProtection="1">
      <alignment horizontal="left" vertical="center" wrapText="1"/>
      <protection locked="0"/>
    </xf>
    <xf numFmtId="20" fontId="56" fillId="0" borderId="66" xfId="8" applyNumberFormat="1" applyFont="1" applyBorder="1" applyAlignment="1" applyProtection="1">
      <alignment horizontal="center" vertical="center" wrapText="1"/>
      <protection locked="0"/>
    </xf>
    <xf numFmtId="0" fontId="77" fillId="0" borderId="63" xfId="8" applyFont="1" applyBorder="1" applyAlignment="1">
      <alignment horizontal="center" vertical="center" wrapText="1"/>
    </xf>
    <xf numFmtId="20" fontId="56" fillId="0" borderId="68" xfId="8" applyNumberFormat="1" applyFont="1" applyBorder="1" applyAlignment="1" applyProtection="1">
      <alignment horizontal="center" vertical="center" wrapText="1"/>
      <protection locked="0"/>
    </xf>
    <xf numFmtId="0" fontId="56" fillId="0" borderId="53" xfId="8" applyFont="1" applyBorder="1" applyAlignment="1" applyProtection="1">
      <alignment horizontal="left" vertical="center" wrapText="1"/>
      <protection locked="0"/>
    </xf>
    <xf numFmtId="0" fontId="56" fillId="0" borderId="55" xfId="8" applyFont="1" applyBorder="1" applyAlignment="1" applyProtection="1">
      <alignment horizontal="left" vertical="center" wrapText="1"/>
      <protection locked="0"/>
    </xf>
    <xf numFmtId="0" fontId="56" fillId="0" borderId="71" xfId="8" applyFont="1" applyBorder="1" applyAlignment="1" applyProtection="1">
      <alignment horizontal="left" vertical="center" wrapText="1"/>
      <protection locked="0"/>
    </xf>
    <xf numFmtId="0" fontId="56" fillId="0" borderId="69" xfId="8" applyFont="1" applyBorder="1" applyAlignment="1" applyProtection="1">
      <alignment horizontal="left" vertical="center" wrapText="1"/>
      <protection locked="0"/>
    </xf>
    <xf numFmtId="0" fontId="56" fillId="0" borderId="70" xfId="8" applyFont="1" applyBorder="1" applyAlignment="1" applyProtection="1">
      <alignment horizontal="left" vertical="center" wrapText="1"/>
      <protection locked="0"/>
    </xf>
    <xf numFmtId="0" fontId="77" fillId="0" borderId="53" xfId="8" applyFont="1" applyBorder="1" applyAlignment="1">
      <alignment horizontal="center" vertical="center"/>
    </xf>
    <xf numFmtId="0" fontId="77" fillId="0" borderId="55" xfId="8" applyFont="1" applyBorder="1" applyAlignment="1">
      <alignment horizontal="center" vertical="center"/>
    </xf>
    <xf numFmtId="0" fontId="56" fillId="0" borderId="55" xfId="8" applyFont="1" applyBorder="1" applyAlignment="1" applyProtection="1">
      <alignment horizontal="center" vertical="center"/>
      <protection locked="0"/>
    </xf>
    <xf numFmtId="0" fontId="56" fillId="0" borderId="51" xfId="8" applyFont="1" applyBorder="1" applyAlignment="1" applyProtection="1">
      <alignment horizontal="center" vertical="center"/>
      <protection locked="0"/>
    </xf>
    <xf numFmtId="0" fontId="77" fillId="0" borderId="60" xfId="8" applyFont="1" applyBorder="1" applyAlignment="1">
      <alignment horizontal="center" vertical="center"/>
    </xf>
    <xf numFmtId="0" fontId="56" fillId="0" borderId="72" xfId="8" applyFont="1" applyBorder="1" applyAlignment="1" applyProtection="1">
      <alignment horizontal="left" vertical="center" wrapText="1"/>
      <protection locked="0"/>
    </xf>
    <xf numFmtId="0" fontId="56" fillId="0" borderId="73" xfId="8" applyFont="1" applyBorder="1" applyAlignment="1" applyProtection="1">
      <alignment horizontal="left" vertical="center" wrapText="1"/>
      <protection locked="0"/>
    </xf>
    <xf numFmtId="0" fontId="56" fillId="0" borderId="74" xfId="8" applyFont="1" applyBorder="1" applyAlignment="1" applyProtection="1">
      <alignment horizontal="left" vertical="center" wrapText="1"/>
      <protection locked="0"/>
    </xf>
    <xf numFmtId="0" fontId="77" fillId="0" borderId="61" xfId="8" applyFont="1" applyBorder="1" applyAlignment="1">
      <alignment horizontal="center" vertical="center"/>
    </xf>
    <xf numFmtId="0" fontId="77" fillId="0" borderId="56" xfId="8" applyFont="1" applyBorder="1" applyAlignment="1">
      <alignment horizontal="center" vertical="center"/>
    </xf>
    <xf numFmtId="0" fontId="77" fillId="0" borderId="3" xfId="8" applyFont="1" applyBorder="1" applyAlignment="1">
      <alignment horizontal="center" vertical="center"/>
    </xf>
    <xf numFmtId="0" fontId="77" fillId="0" borderId="4" xfId="8" applyFont="1" applyBorder="1" applyAlignment="1">
      <alignment horizontal="center" vertical="center"/>
    </xf>
    <xf numFmtId="0" fontId="56" fillId="0" borderId="56" xfId="8" applyFont="1" applyBorder="1" applyAlignment="1" applyProtection="1">
      <alignment horizontal="left" vertical="center"/>
      <protection locked="0"/>
    </xf>
    <xf numFmtId="0" fontId="56" fillId="0" borderId="62" xfId="8" applyFont="1" applyBorder="1" applyAlignment="1" applyProtection="1">
      <alignment horizontal="left" vertical="center"/>
      <protection locked="0"/>
    </xf>
    <xf numFmtId="0" fontId="56" fillId="0" borderId="4" xfId="8" applyFont="1" applyBorder="1" applyAlignment="1" applyProtection="1">
      <alignment horizontal="left" vertical="center"/>
      <protection locked="0"/>
    </xf>
    <xf numFmtId="0" fontId="56" fillId="0" borderId="13" xfId="8" applyFont="1" applyBorder="1" applyAlignment="1" applyProtection="1">
      <alignment horizontal="left" vertical="center"/>
      <protection locked="0"/>
    </xf>
    <xf numFmtId="0" fontId="53" fillId="12" borderId="18" xfId="8" applyFont="1" applyFill="1" applyBorder="1" applyAlignment="1">
      <alignment horizontal="center" vertical="center" textRotation="255" wrapText="1"/>
    </xf>
    <xf numFmtId="0" fontId="53" fillId="12" borderId="20" xfId="8" applyFont="1" applyFill="1" applyBorder="1" applyAlignment="1">
      <alignment horizontal="center" vertical="center" textRotation="255" wrapText="1"/>
    </xf>
    <xf numFmtId="0" fontId="85" fillId="0" borderId="55" xfId="8" applyFont="1" applyBorder="1" applyAlignment="1">
      <alignment horizontal="center" vertical="center"/>
    </xf>
    <xf numFmtId="0" fontId="85" fillId="0" borderId="51" xfId="8" applyFont="1" applyBorder="1" applyAlignment="1">
      <alignment horizontal="center" vertical="center"/>
    </xf>
    <xf numFmtId="0" fontId="56" fillId="0" borderId="52" xfId="8" applyFont="1" applyBorder="1" applyAlignment="1" applyProtection="1">
      <alignment horizontal="center" vertical="center"/>
      <protection locked="0"/>
    </xf>
    <xf numFmtId="0" fontId="38" fillId="13" borderId="0" xfId="8" applyFont="1" applyFill="1" applyBorder="1" applyAlignment="1">
      <alignment horizontal="center" vertical="center" textRotation="255" wrapText="1"/>
    </xf>
    <xf numFmtId="0" fontId="38" fillId="13" borderId="21" xfId="8" applyFont="1" applyFill="1" applyBorder="1" applyAlignment="1">
      <alignment horizontal="center" vertical="center" textRotation="255" wrapText="1"/>
    </xf>
    <xf numFmtId="0" fontId="84" fillId="7" borderId="58" xfId="8" applyFont="1" applyFill="1" applyBorder="1" applyAlignment="1">
      <alignment horizontal="center" vertical="center"/>
    </xf>
    <xf numFmtId="0" fontId="84" fillId="7" borderId="59" xfId="8" applyFont="1" applyFill="1" applyBorder="1" applyAlignment="1">
      <alignment horizontal="center" vertical="center"/>
    </xf>
    <xf numFmtId="0" fontId="78" fillId="0" borderId="66" xfId="8" applyFont="1" applyBorder="1" applyAlignment="1">
      <alignment horizontal="center" vertical="center"/>
    </xf>
    <xf numFmtId="0" fontId="78" fillId="0" borderId="52" xfId="8" applyFont="1" applyBorder="1" applyAlignment="1">
      <alignment horizontal="center" vertical="center"/>
    </xf>
    <xf numFmtId="0" fontId="78" fillId="0" borderId="63" xfId="8" applyFont="1" applyBorder="1" applyAlignment="1">
      <alignment horizontal="center" vertical="center"/>
    </xf>
    <xf numFmtId="0" fontId="78" fillId="0" borderId="64" xfId="8" applyFont="1" applyBorder="1" applyAlignment="1">
      <alignment horizontal="center" vertical="center"/>
    </xf>
    <xf numFmtId="0" fontId="78" fillId="0" borderId="66" xfId="8" applyFont="1" applyFill="1" applyBorder="1" applyAlignment="1">
      <alignment horizontal="center" vertical="center"/>
    </xf>
    <xf numFmtId="0" fontId="78" fillId="0" borderId="52" xfId="8" applyFont="1" applyFill="1" applyBorder="1" applyAlignment="1">
      <alignment horizontal="center" vertical="center"/>
    </xf>
    <xf numFmtId="0" fontId="77" fillId="0" borderId="84" xfId="8" applyFont="1" applyBorder="1" applyAlignment="1">
      <alignment horizontal="center" vertical="center"/>
    </xf>
    <xf numFmtId="0" fontId="77" fillId="0" borderId="21" xfId="8" applyFont="1" applyBorder="1" applyAlignment="1">
      <alignment horizontal="center" vertical="center"/>
    </xf>
    <xf numFmtId="0" fontId="56" fillId="0" borderId="21" xfId="8" applyFont="1" applyBorder="1" applyAlignment="1" applyProtection="1">
      <alignment horizontal="left" vertical="center"/>
      <protection locked="0"/>
    </xf>
    <xf numFmtId="0" fontId="56" fillId="0" borderId="85" xfId="8" applyFont="1" applyBorder="1" applyAlignment="1" applyProtection="1">
      <alignment horizontal="left" vertical="center"/>
      <protection locked="0"/>
    </xf>
    <xf numFmtId="0" fontId="56" fillId="0" borderId="66" xfId="8" applyFont="1" applyBorder="1" applyAlignment="1" applyProtection="1">
      <alignment horizontal="left" vertical="center"/>
      <protection locked="0"/>
    </xf>
    <xf numFmtId="0" fontId="56" fillId="0" borderId="52" xfId="8" applyFont="1" applyBorder="1" applyAlignment="1" applyProtection="1">
      <alignment horizontal="left" vertical="center"/>
      <protection locked="0"/>
    </xf>
    <xf numFmtId="0" fontId="56" fillId="0" borderId="67" xfId="8" applyFont="1" applyBorder="1" applyAlignment="1" applyProtection="1">
      <alignment horizontal="left" vertical="center"/>
      <protection locked="0"/>
    </xf>
    <xf numFmtId="0" fontId="56" fillId="0" borderId="86" xfId="8" applyFont="1" applyBorder="1" applyAlignment="1" applyProtection="1">
      <alignment horizontal="left" vertical="center"/>
      <protection locked="0"/>
    </xf>
    <xf numFmtId="0" fontId="56" fillId="0" borderId="87" xfId="8" applyFont="1" applyBorder="1" applyAlignment="1" applyProtection="1">
      <alignment horizontal="left" vertical="center"/>
      <protection locked="0"/>
    </xf>
    <xf numFmtId="0" fontId="56" fillId="0" borderId="88" xfId="8" applyFont="1" applyBorder="1" applyAlignment="1" applyProtection="1">
      <alignment horizontal="left" vertical="center"/>
      <protection locked="0"/>
    </xf>
    <xf numFmtId="0" fontId="56" fillId="0" borderId="52" xfId="8" applyFont="1" applyFill="1" applyBorder="1" applyAlignment="1" applyProtection="1">
      <alignment horizontal="center" vertical="center"/>
      <protection locked="0"/>
    </xf>
    <xf numFmtId="0" fontId="78" fillId="0" borderId="65" xfId="8" applyFont="1" applyBorder="1" applyAlignment="1">
      <alignment horizontal="center" vertical="center"/>
    </xf>
    <xf numFmtId="0" fontId="56" fillId="0" borderId="52" xfId="8" applyFont="1" applyFill="1" applyBorder="1" applyAlignment="1" applyProtection="1">
      <alignment horizontal="left" vertical="center"/>
      <protection locked="0"/>
    </xf>
    <xf numFmtId="0" fontId="56" fillId="0" borderId="67" xfId="8" applyFont="1" applyFill="1" applyBorder="1" applyAlignment="1" applyProtection="1">
      <alignment horizontal="left" vertical="center"/>
      <protection locked="0"/>
    </xf>
    <xf numFmtId="0" fontId="78" fillId="0" borderId="67" xfId="8" applyFont="1" applyBorder="1" applyAlignment="1">
      <alignment horizontal="center" vertical="center"/>
    </xf>
    <xf numFmtId="0" fontId="56" fillId="0" borderId="55" xfId="8" applyFont="1" applyBorder="1" applyAlignment="1" applyProtection="1">
      <alignment horizontal="left" vertical="center"/>
      <protection locked="0"/>
    </xf>
    <xf numFmtId="0" fontId="56" fillId="0" borderId="80" xfId="8" applyFont="1" applyBorder="1" applyAlignment="1" applyProtection="1">
      <alignment horizontal="left" vertical="center"/>
      <protection locked="0"/>
    </xf>
    <xf numFmtId="0" fontId="79" fillId="0" borderId="54" xfId="8" applyFont="1" applyBorder="1" applyAlignment="1">
      <alignment horizontal="center" vertical="center"/>
    </xf>
    <xf numFmtId="0" fontId="79" fillId="0" borderId="56" xfId="8" applyFont="1" applyBorder="1" applyAlignment="1">
      <alignment horizontal="center" vertical="center"/>
    </xf>
    <xf numFmtId="0" fontId="79" fillId="0" borderId="12" xfId="8" applyFont="1" applyBorder="1" applyAlignment="1">
      <alignment horizontal="center" vertical="center"/>
    </xf>
    <xf numFmtId="0" fontId="79" fillId="0" borderId="9" xfId="8" applyFont="1" applyBorder="1" applyAlignment="1">
      <alignment horizontal="center" vertical="center"/>
    </xf>
    <xf numFmtId="0" fontId="56" fillId="0" borderId="81" xfId="8" applyFont="1" applyBorder="1" applyAlignment="1" applyProtection="1">
      <alignment horizontal="left" vertical="center"/>
      <protection locked="0"/>
    </xf>
    <xf numFmtId="0" fontId="79" fillId="0" borderId="53" xfId="8" applyFont="1" applyBorder="1" applyAlignment="1">
      <alignment horizontal="center" vertical="center"/>
    </xf>
    <xf numFmtId="0" fontId="79" fillId="0" borderId="55" xfId="8" applyFont="1" applyBorder="1" applyAlignment="1">
      <alignment horizontal="center" vertical="center"/>
    </xf>
    <xf numFmtId="0" fontId="56" fillId="0" borderId="51" xfId="8" applyFont="1" applyBorder="1" applyAlignment="1" applyProtection="1">
      <alignment horizontal="left" vertical="center"/>
      <protection locked="0"/>
    </xf>
    <xf numFmtId="0" fontId="79" fillId="0" borderId="3" xfId="8" applyFont="1" applyBorder="1" applyAlignment="1">
      <alignment horizontal="center" vertical="center"/>
    </xf>
    <xf numFmtId="0" fontId="81" fillId="0" borderId="55" xfId="8" applyFont="1" applyBorder="1" applyAlignment="1" applyProtection="1">
      <alignment horizontal="left" vertical="center"/>
      <protection locked="0"/>
    </xf>
    <xf numFmtId="0" fontId="81" fillId="0" borderId="51" xfId="8" applyFont="1" applyBorder="1" applyAlignment="1" applyProtection="1">
      <alignment horizontal="left" vertical="center"/>
      <protection locked="0"/>
    </xf>
    <xf numFmtId="0" fontId="81" fillId="0" borderId="73" xfId="8" applyFont="1" applyBorder="1" applyAlignment="1" applyProtection="1">
      <alignment horizontal="left" vertical="center"/>
      <protection locked="0"/>
    </xf>
    <xf numFmtId="0" fontId="81" fillId="0" borderId="82" xfId="8" applyFont="1" applyBorder="1" applyAlignment="1" applyProtection="1">
      <alignment horizontal="left" vertical="center"/>
      <protection locked="0"/>
    </xf>
    <xf numFmtId="0" fontId="56" fillId="0" borderId="12" xfId="8" applyFont="1" applyBorder="1" applyAlignment="1" applyProtection="1">
      <alignment horizontal="left" vertical="center"/>
      <protection locked="0"/>
    </xf>
    <xf numFmtId="0" fontId="56" fillId="0" borderId="7" xfId="8" applyFont="1" applyBorder="1" applyAlignment="1" applyProtection="1">
      <alignment horizontal="left" vertical="center"/>
      <protection locked="0"/>
    </xf>
    <xf numFmtId="0" fontId="56" fillId="0" borderId="77" xfId="8" applyFont="1" applyBorder="1" applyAlignment="1" applyProtection="1">
      <alignment horizontal="left" vertical="center"/>
      <protection locked="0"/>
    </xf>
    <xf numFmtId="0" fontId="56" fillId="0" borderId="9" xfId="8" applyFont="1" applyBorder="1" applyAlignment="1" applyProtection="1">
      <alignment horizontal="left" vertical="center"/>
      <protection locked="0"/>
    </xf>
    <xf numFmtId="0" fontId="56" fillId="0" borderId="0" xfId="8" applyFont="1" applyBorder="1" applyAlignment="1" applyProtection="1">
      <alignment horizontal="left" vertical="center"/>
      <protection locked="0"/>
    </xf>
    <xf numFmtId="0" fontId="56" fillId="0" borderId="19" xfId="8" applyFont="1" applyBorder="1" applyAlignment="1" applyProtection="1">
      <alignment horizontal="left" vertical="center"/>
      <protection locked="0"/>
    </xf>
    <xf numFmtId="0" fontId="56" fillId="0" borderId="3" xfId="8" applyFont="1" applyBorder="1" applyAlignment="1" applyProtection="1">
      <alignment horizontal="left" vertical="center"/>
      <protection locked="0"/>
    </xf>
    <xf numFmtId="0" fontId="56" fillId="0" borderId="78" xfId="8" applyFont="1" applyBorder="1" applyAlignment="1" applyProtection="1">
      <alignment horizontal="left" vertical="center"/>
      <protection locked="0"/>
    </xf>
    <xf numFmtId="0" fontId="79" fillId="0" borderId="75" xfId="8" applyFont="1" applyBorder="1" applyAlignment="1">
      <alignment horizontal="center" vertical="center"/>
    </xf>
    <xf numFmtId="0" fontId="79" fillId="0" borderId="59" xfId="8" applyFont="1" applyBorder="1" applyAlignment="1">
      <alignment horizontal="center" vertical="center"/>
    </xf>
    <xf numFmtId="0" fontId="56" fillId="0" borderId="59" xfId="8" applyFont="1" applyBorder="1" applyAlignment="1" applyProtection="1">
      <alignment horizontal="left" vertical="center"/>
      <protection locked="0"/>
    </xf>
    <xf numFmtId="0" fontId="56" fillId="0" borderId="79" xfId="8" applyFont="1" applyBorder="1" applyAlignment="1" applyProtection="1">
      <alignment horizontal="left" vertical="center"/>
      <protection locked="0"/>
    </xf>
    <xf numFmtId="0" fontId="83" fillId="0" borderId="6" xfId="8" applyFont="1" applyBorder="1" applyAlignment="1">
      <alignment horizontal="center" vertical="center"/>
    </xf>
    <xf numFmtId="0" fontId="79" fillId="0" borderId="72" xfId="8" applyFont="1" applyBorder="1" applyAlignment="1">
      <alignment horizontal="center" vertical="center"/>
    </xf>
    <xf numFmtId="0" fontId="79" fillId="0" borderId="73" xfId="8" applyFont="1" applyBorder="1" applyAlignment="1">
      <alignment horizontal="center" vertical="center"/>
    </xf>
    <xf numFmtId="0" fontId="56" fillId="0" borderId="73" xfId="8" applyFont="1" applyBorder="1" applyAlignment="1" applyProtection="1">
      <alignment horizontal="left" vertical="center"/>
      <protection locked="0"/>
    </xf>
    <xf numFmtId="0" fontId="56" fillId="0" borderId="82" xfId="8" applyFont="1" applyBorder="1" applyAlignment="1" applyProtection="1">
      <alignment horizontal="left" vertical="center"/>
      <protection locked="0"/>
    </xf>
    <xf numFmtId="0" fontId="79" fillId="0" borderId="1" xfId="8" applyFont="1" applyBorder="1" applyAlignment="1">
      <alignment horizontal="center" vertical="center"/>
    </xf>
    <xf numFmtId="0" fontId="79" fillId="0" borderId="6" xfId="8" applyFont="1" applyBorder="1" applyAlignment="1">
      <alignment horizontal="center" vertical="center"/>
    </xf>
    <xf numFmtId="0" fontId="56" fillId="0" borderId="6" xfId="8" applyFont="1" applyBorder="1" applyAlignment="1" applyProtection="1">
      <alignment horizontal="left" vertical="center"/>
      <protection locked="0"/>
    </xf>
    <xf numFmtId="0" fontId="79" fillId="11" borderId="12" xfId="8" applyFont="1" applyFill="1" applyBorder="1" applyAlignment="1">
      <alignment horizontal="center" vertical="center" textRotation="255"/>
    </xf>
    <xf numFmtId="0" fontId="79" fillId="11" borderId="9" xfId="8" applyFont="1" applyFill="1" applyBorder="1" applyAlignment="1">
      <alignment horizontal="center" vertical="center" textRotation="255"/>
    </xf>
    <xf numFmtId="0" fontId="79" fillId="11" borderId="3" xfId="8" applyFont="1" applyFill="1" applyBorder="1" applyAlignment="1">
      <alignment horizontal="center" vertical="center" textRotation="255"/>
    </xf>
    <xf numFmtId="0" fontId="83" fillId="6" borderId="59" xfId="8" applyFont="1" applyFill="1" applyBorder="1" applyAlignment="1">
      <alignment horizontal="center" vertical="center"/>
    </xf>
    <xf numFmtId="0" fontId="83" fillId="6" borderId="76" xfId="8" applyFont="1" applyFill="1" applyBorder="1" applyAlignment="1">
      <alignment horizontal="center" vertical="center"/>
    </xf>
    <xf numFmtId="0" fontId="56" fillId="0" borderId="80" xfId="8" applyFont="1" applyBorder="1" applyAlignment="1" applyProtection="1">
      <alignment horizontal="center" vertical="center"/>
      <protection locked="0"/>
    </xf>
    <xf numFmtId="0" fontId="81" fillId="6" borderId="59" xfId="8" applyFont="1" applyFill="1" applyBorder="1" applyAlignment="1" applyProtection="1">
      <alignment horizontal="left" vertical="center"/>
      <protection locked="0"/>
    </xf>
    <xf numFmtId="0" fontId="81" fillId="6" borderId="76" xfId="8" applyFont="1" applyFill="1" applyBorder="1" applyAlignment="1" applyProtection="1">
      <alignment horizontal="left" vertical="center"/>
      <protection locked="0"/>
    </xf>
    <xf numFmtId="0" fontId="83" fillId="6" borderId="55" xfId="8" applyFont="1" applyFill="1" applyBorder="1" applyAlignment="1">
      <alignment horizontal="center" vertical="center"/>
    </xf>
    <xf numFmtId="0" fontId="83" fillId="6" borderId="51" xfId="8" applyFont="1" applyFill="1" applyBorder="1" applyAlignment="1">
      <alignment horizontal="center" vertical="center"/>
    </xf>
    <xf numFmtId="0" fontId="79" fillId="6" borderId="75" xfId="8" applyFont="1" applyFill="1" applyBorder="1" applyAlignment="1">
      <alignment horizontal="center" vertical="center"/>
    </xf>
    <xf numFmtId="0" fontId="79" fillId="6" borderId="59" xfId="8" applyFont="1" applyFill="1" applyBorder="1" applyAlignment="1">
      <alignment horizontal="center" vertical="center"/>
    </xf>
    <xf numFmtId="0" fontId="81" fillId="6" borderId="57" xfId="8" applyFont="1" applyFill="1" applyBorder="1" applyAlignment="1" applyProtection="1">
      <alignment horizontal="left" vertical="center"/>
      <protection locked="0"/>
    </xf>
    <xf numFmtId="0" fontId="83" fillId="6" borderId="57" xfId="8" applyFont="1" applyFill="1" applyBorder="1" applyAlignment="1">
      <alignment horizontal="center" vertical="center"/>
    </xf>
    <xf numFmtId="179" fontId="83" fillId="6" borderId="57" xfId="8" applyNumberFormat="1" applyFont="1" applyFill="1" applyBorder="1" applyAlignment="1">
      <alignment horizontal="center" vertical="center"/>
    </xf>
    <xf numFmtId="179" fontId="83" fillId="6" borderId="55" xfId="8" applyNumberFormat="1" applyFont="1" applyFill="1" applyBorder="1" applyAlignment="1">
      <alignment horizontal="center" vertical="center"/>
    </xf>
    <xf numFmtId="0" fontId="79" fillId="6" borderId="50" xfId="8" applyFont="1" applyFill="1" applyBorder="1" applyAlignment="1">
      <alignment horizontal="center" vertical="center"/>
    </xf>
    <xf numFmtId="0" fontId="79" fillId="6" borderId="57" xfId="8" applyFont="1" applyFill="1" applyBorder="1" applyAlignment="1">
      <alignment horizontal="center" vertical="center"/>
    </xf>
    <xf numFmtId="179" fontId="83" fillId="6" borderId="59" xfId="8" applyNumberFormat="1" applyFont="1" applyFill="1" applyBorder="1" applyAlignment="1">
      <alignment horizontal="center" vertical="center"/>
    </xf>
    <xf numFmtId="0" fontId="30" fillId="0" borderId="89" xfId="8" applyFont="1" applyBorder="1" applyAlignment="1">
      <alignment horizontal="right" vertical="center"/>
    </xf>
    <xf numFmtId="0" fontId="30" fillId="0" borderId="89" xfId="8" applyFont="1" applyBorder="1" applyAlignment="1" applyProtection="1">
      <alignment horizontal="center" vertical="center"/>
      <protection locked="0"/>
    </xf>
    <xf numFmtId="0" fontId="81" fillId="0" borderId="80" xfId="8" applyFont="1" applyBorder="1" applyAlignment="1" applyProtection="1">
      <alignment horizontal="left" vertical="center"/>
      <protection locked="0"/>
    </xf>
    <xf numFmtId="0" fontId="81" fillId="0" borderId="21" xfId="8" applyFont="1" applyBorder="1" applyAlignment="1" applyProtection="1">
      <alignment horizontal="left" vertical="center"/>
      <protection locked="0"/>
    </xf>
    <xf numFmtId="0" fontId="81" fillId="0" borderId="22" xfId="8" applyFont="1" applyBorder="1" applyAlignment="1" applyProtection="1">
      <alignment horizontal="left" vertical="center"/>
      <protection locked="0"/>
    </xf>
    <xf numFmtId="0" fontId="79" fillId="0" borderId="58" xfId="8" applyFont="1" applyBorder="1" applyAlignment="1">
      <alignment horizontal="center" vertical="center"/>
    </xf>
    <xf numFmtId="0" fontId="78" fillId="0" borderId="68" xfId="8" applyFont="1" applyFill="1" applyBorder="1" applyAlignment="1">
      <alignment horizontal="center" vertical="center"/>
    </xf>
    <xf numFmtId="0" fontId="78" fillId="0" borderId="69" xfId="8" applyFont="1" applyFill="1" applyBorder="1" applyAlignment="1">
      <alignment horizontal="center" vertical="center"/>
    </xf>
    <xf numFmtId="0" fontId="56" fillId="0" borderId="69" xfId="8" applyFont="1" applyFill="1" applyBorder="1" applyAlignment="1" applyProtection="1">
      <alignment horizontal="center" vertical="center"/>
      <protection locked="0"/>
    </xf>
    <xf numFmtId="0" fontId="56" fillId="0" borderId="69" xfId="8" applyFont="1" applyFill="1" applyBorder="1" applyAlignment="1" applyProtection="1">
      <alignment horizontal="left" vertical="center"/>
      <protection locked="0"/>
    </xf>
    <xf numFmtId="0" fontId="56" fillId="0" borderId="70" xfId="8" applyFont="1" applyFill="1" applyBorder="1" applyAlignment="1" applyProtection="1">
      <alignment horizontal="left" vertical="center"/>
      <protection locked="0"/>
    </xf>
    <xf numFmtId="0" fontId="38" fillId="24" borderId="0" xfId="8" applyFont="1" applyFill="1" applyBorder="1" applyAlignment="1">
      <alignment horizontal="center" vertical="center" textRotation="255"/>
    </xf>
    <xf numFmtId="0" fontId="38" fillId="24" borderId="21" xfId="8" applyFont="1" applyFill="1" applyBorder="1" applyAlignment="1">
      <alignment horizontal="center" vertical="center" textRotation="255"/>
    </xf>
    <xf numFmtId="0" fontId="79" fillId="6" borderId="23" xfId="8" applyFont="1" applyFill="1" applyBorder="1" applyAlignment="1">
      <alignment horizontal="center" vertical="center"/>
    </xf>
    <xf numFmtId="0" fontId="79" fillId="6" borderId="0" xfId="8" applyFont="1" applyFill="1" applyBorder="1" applyAlignment="1">
      <alignment horizontal="center" vertical="center"/>
    </xf>
    <xf numFmtId="0" fontId="56" fillId="0" borderId="77" xfId="8" applyFont="1" applyBorder="1" applyAlignment="1" applyProtection="1">
      <alignment horizontal="left" vertical="center" wrapText="1"/>
      <protection locked="0"/>
    </xf>
    <xf numFmtId="0" fontId="56" fillId="0" borderId="19" xfId="8" applyFont="1" applyBorder="1" applyAlignment="1" applyProtection="1">
      <alignment horizontal="left" vertical="center" wrapText="1"/>
      <protection locked="0"/>
    </xf>
    <xf numFmtId="0" fontId="56" fillId="0" borderId="78" xfId="8" applyFont="1" applyBorder="1" applyAlignment="1" applyProtection="1">
      <alignment horizontal="left" vertical="center" wrapText="1"/>
      <protection locked="0"/>
    </xf>
    <xf numFmtId="0" fontId="56" fillId="6" borderId="0" xfId="8" applyFont="1" applyFill="1" applyBorder="1" applyAlignment="1" applyProtection="1">
      <alignment horizontal="center" vertical="center"/>
      <protection locked="0"/>
    </xf>
    <xf numFmtId="0" fontId="79" fillId="0" borderId="61" xfId="8" applyFont="1" applyBorder="1" applyAlignment="1">
      <alignment horizontal="center" vertical="center"/>
    </xf>
    <xf numFmtId="0" fontId="81" fillId="0" borderId="59" xfId="8" applyFont="1" applyBorder="1" applyAlignment="1" applyProtection="1">
      <alignment horizontal="left" vertical="center"/>
      <protection locked="0"/>
    </xf>
    <xf numFmtId="0" fontId="81" fillId="0" borderId="76" xfId="8" applyFont="1" applyBorder="1" applyAlignment="1" applyProtection="1">
      <alignment horizontal="left" vertical="center"/>
      <protection locked="0"/>
    </xf>
    <xf numFmtId="0" fontId="81" fillId="0" borderId="56" xfId="8" applyFont="1" applyBorder="1" applyAlignment="1" applyProtection="1">
      <alignment horizontal="left" vertical="center"/>
      <protection locked="0"/>
    </xf>
    <xf numFmtId="0" fontId="81" fillId="0" borderId="81" xfId="8" applyFont="1" applyBorder="1" applyAlignment="1" applyProtection="1">
      <alignment horizontal="left" vertical="center"/>
      <protection locked="0"/>
    </xf>
    <xf numFmtId="0" fontId="40" fillId="0" borderId="233" xfId="12" applyFont="1" applyBorder="1">
      <alignment vertical="center"/>
    </xf>
    <xf numFmtId="0" fontId="32" fillId="30" borderId="11" xfId="0" applyFont="1" applyFill="1" applyBorder="1" applyAlignment="1">
      <alignment horizontal="center" vertical="center"/>
    </xf>
    <xf numFmtId="0" fontId="29" fillId="0" borderId="234" xfId="0" applyFont="1" applyBorder="1" applyAlignment="1">
      <alignment horizontal="left" vertical="center"/>
    </xf>
    <xf numFmtId="0" fontId="39" fillId="27" borderId="235" xfId="12" applyFont="1" applyFill="1" applyBorder="1">
      <alignment vertical="center"/>
    </xf>
    <xf numFmtId="0" fontId="39" fillId="27" borderId="10" xfId="12" applyFont="1" applyFill="1" applyBorder="1">
      <alignment vertical="center"/>
    </xf>
    <xf numFmtId="0" fontId="39" fillId="27" borderId="236" xfId="12" applyFont="1" applyFill="1" applyBorder="1">
      <alignment vertical="center"/>
    </xf>
    <xf numFmtId="0" fontId="39" fillId="27" borderId="31" xfId="12" applyFont="1" applyFill="1" applyBorder="1">
      <alignment vertical="center"/>
    </xf>
    <xf numFmtId="0" fontId="39" fillId="27" borderId="32" xfId="12" applyFont="1" applyFill="1" applyBorder="1">
      <alignment vertical="center"/>
    </xf>
    <xf numFmtId="0" fontId="39" fillId="27" borderId="33" xfId="12" applyFont="1" applyFill="1" applyBorder="1">
      <alignment vertical="center"/>
    </xf>
    <xf numFmtId="0" fontId="70" fillId="0" borderId="237" xfId="5" applyFont="1" applyBorder="1" applyAlignment="1">
      <alignment horizontal="center" vertical="top" wrapText="1"/>
    </xf>
    <xf numFmtId="0" fontId="29" fillId="0" borderId="50" xfId="5" applyFont="1" applyBorder="1" applyAlignment="1" applyProtection="1">
      <alignment horizontal="center" vertical="top" wrapText="1"/>
      <protection locked="0"/>
    </xf>
    <xf numFmtId="0" fontId="29" fillId="0" borderId="53" xfId="5" applyFont="1" applyBorder="1" applyAlignment="1" applyProtection="1">
      <alignment horizontal="center" vertical="top" wrapText="1"/>
      <protection locked="0"/>
    </xf>
    <xf numFmtId="0" fontId="29" fillId="0" borderId="238" xfId="5" applyFont="1" applyBorder="1" applyAlignment="1" applyProtection="1">
      <alignment horizontal="center" vertical="top" wrapText="1"/>
      <protection locked="0"/>
    </xf>
    <xf numFmtId="0" fontId="70" fillId="0" borderId="237" xfId="5" applyFont="1" applyBorder="1" applyAlignment="1">
      <alignment horizontal="center" vertical="top"/>
    </xf>
    <xf numFmtId="0" fontId="29" fillId="0" borderId="50" xfId="5" applyFont="1" applyBorder="1" applyAlignment="1" applyProtection="1">
      <alignment horizontal="center" vertical="top"/>
      <protection locked="0"/>
    </xf>
    <xf numFmtId="0" fontId="29" fillId="0" borderId="53" xfId="5" applyFont="1" applyBorder="1" applyAlignment="1" applyProtection="1">
      <alignment horizontal="center" vertical="top"/>
      <protection locked="0"/>
    </xf>
    <xf numFmtId="0" fontId="29" fillId="0" borderId="238" xfId="5" applyFont="1" applyBorder="1" applyAlignment="1" applyProtection="1">
      <alignment horizontal="center" vertical="top"/>
      <protection locked="0"/>
    </xf>
    <xf numFmtId="0" fontId="70" fillId="0" borderId="0" xfId="5" applyFont="1" applyBorder="1" applyAlignment="1">
      <alignment horizontal="center" vertical="center"/>
    </xf>
    <xf numFmtId="0" fontId="70" fillId="0" borderId="53" xfId="5" applyFont="1" applyBorder="1" applyAlignment="1">
      <alignment horizontal="center" vertical="center"/>
    </xf>
    <xf numFmtId="0" fontId="70" fillId="0" borderId="55" xfId="5" applyFont="1" applyBorder="1" applyAlignment="1">
      <alignment horizontal="center" vertical="center"/>
    </xf>
    <xf numFmtId="0" fontId="70" fillId="0" borderId="80" xfId="5" applyFont="1" applyBorder="1" applyAlignment="1">
      <alignment horizontal="center" vertical="center"/>
    </xf>
    <xf numFmtId="0" fontId="70" fillId="0" borderId="238" xfId="5" applyFont="1" applyBorder="1" applyAlignment="1">
      <alignment horizontal="center" vertical="center"/>
    </xf>
    <xf numFmtId="0" fontId="70" fillId="0" borderId="239" xfId="5" applyFont="1" applyBorder="1" applyAlignment="1">
      <alignment horizontal="center" vertical="center"/>
    </xf>
    <xf numFmtId="0" fontId="70" fillId="0" borderId="240" xfId="5" applyFont="1" applyBorder="1" applyAlignment="1">
      <alignment horizontal="center" vertical="center"/>
    </xf>
    <xf numFmtId="0" fontId="70" fillId="0" borderId="50" xfId="5" applyFont="1" applyBorder="1" applyAlignment="1">
      <alignment horizontal="center" vertical="center"/>
    </xf>
    <xf numFmtId="0" fontId="70" fillId="0" borderId="57" xfId="5" applyFont="1" applyBorder="1" applyAlignment="1">
      <alignment horizontal="center" vertical="center"/>
    </xf>
    <xf numFmtId="0" fontId="70" fillId="0" borderId="241" xfId="5" applyFont="1" applyBorder="1" applyAlignment="1">
      <alignment horizontal="center" vertical="center"/>
    </xf>
    <xf numFmtId="0" fontId="70" fillId="0" borderId="237" xfId="5" applyFont="1" applyBorder="1" applyAlignment="1">
      <alignment horizontal="center" vertical="center"/>
    </xf>
    <xf numFmtId="0" fontId="70" fillId="0" borderId="137" xfId="5" applyFont="1" applyBorder="1" applyAlignment="1">
      <alignment horizontal="center" vertical="center"/>
    </xf>
    <xf numFmtId="0" fontId="70" fillId="0" borderId="138" xfId="5" applyFont="1" applyBorder="1" applyAlignment="1">
      <alignment horizontal="center" vertical="center"/>
    </xf>
    <xf numFmtId="0" fontId="39" fillId="0" borderId="221" xfId="12" applyFont="1" applyBorder="1">
      <alignment vertical="center"/>
    </xf>
    <xf numFmtId="0" fontId="39" fillId="0" borderId="223" xfId="12" applyFont="1" applyBorder="1">
      <alignment vertical="center"/>
    </xf>
    <xf numFmtId="0" fontId="29" fillId="3" borderId="0" xfId="5" applyFont="1" applyFill="1" applyAlignment="1">
      <alignment vertical="center"/>
    </xf>
    <xf numFmtId="0" fontId="70" fillId="3" borderId="0" xfId="5" applyFont="1" applyFill="1" applyBorder="1" applyAlignment="1">
      <alignment vertical="center"/>
    </xf>
  </cellXfs>
  <cellStyles count="21">
    <cellStyle name="パーセント 2" xfId="4"/>
    <cellStyle name="ハイパーリンク" xfId="12" builtinId="8"/>
    <cellStyle name="ハイパーリンク 2" xfId="11"/>
    <cellStyle name="桁区切り" xfId="13" builtinId="6"/>
    <cellStyle name="桁区切り 2" xfId="2"/>
    <cellStyle name="桁区切り 3" xfId="6"/>
    <cellStyle name="通貨 2" xfId="7"/>
    <cellStyle name="標準" xfId="0" builtinId="0"/>
    <cellStyle name="標準 10" xfId="17"/>
    <cellStyle name="標準 11" xfId="18"/>
    <cellStyle name="標準 12" xfId="19"/>
    <cellStyle name="標準 13" xfId="20"/>
    <cellStyle name="標準 2" xfId="1"/>
    <cellStyle name="標準 2 2" xfId="16"/>
    <cellStyle name="標準 3" xfId="3"/>
    <cellStyle name="標準 4" xfId="5"/>
    <cellStyle name="標準 5" xfId="8"/>
    <cellStyle name="標準 6" xfId="9"/>
    <cellStyle name="標準 7" xfId="10"/>
    <cellStyle name="標準 8" xfId="14"/>
    <cellStyle name="標準 9" xfId="15"/>
  </cellStyles>
  <dxfs count="34">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numFmt numFmtId="176" formatCode="#,##0_ "/>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CC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hyperlink" Target="https://www.nippon-foundation.or.jp/grant_application/programs/common" TargetMode="External"/><Relationship Id="rId1" Type="http://schemas.openxmlformats.org/officeDocument/2006/relationships/hyperlink" Target="https://www.nippon-foundation.or.jp/app/uploads/2021/09/gra_gui_03.pdf"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drawing1.xml><?xml version="1.0" encoding="utf-8"?>
<xdr:wsDr xmlns:xdr="http://schemas.openxmlformats.org/drawingml/2006/spreadsheetDrawing" xmlns:a="http://schemas.openxmlformats.org/drawingml/2006/main">
  <xdr:oneCellAnchor>
    <xdr:from>
      <xdr:col>5</xdr:col>
      <xdr:colOff>53340</xdr:colOff>
      <xdr:row>0</xdr:row>
      <xdr:rowOff>53340</xdr:rowOff>
    </xdr:from>
    <xdr:ext cx="6553200" cy="1352550"/>
    <xdr:sp macro="" textlink="">
      <xdr:nvSpPr>
        <xdr:cNvPr id="2" name="Shape 40"/>
        <xdr:cNvSpPr/>
      </xdr:nvSpPr>
      <xdr:spPr>
        <a:xfrm>
          <a:off x="7549515" y="53340"/>
          <a:ext cx="65532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altLang="ja-JP" sz="1100" b="1">
              <a:solidFill>
                <a:srgbClr val="FF0000"/>
              </a:solidFill>
              <a:latin typeface="+mn-lt"/>
              <a:ea typeface="+mn-ea"/>
              <a:cs typeface="+mn-cs"/>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5</xdr:col>
      <xdr:colOff>45720</xdr:colOff>
      <xdr:row>6</xdr:row>
      <xdr:rowOff>121920</xdr:rowOff>
    </xdr:from>
    <xdr:ext cx="6553200" cy="3343836"/>
    <xdr:sp macro="" textlink="">
      <xdr:nvSpPr>
        <xdr:cNvPr id="3" name="Shape 22"/>
        <xdr:cNvSpPr/>
      </xdr:nvSpPr>
      <xdr:spPr>
        <a:xfrm>
          <a:off x="7541895" y="1455420"/>
          <a:ext cx="6553200" cy="334383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b="1">
              <a:solidFill>
                <a:srgbClr val="000000"/>
              </a:solidFill>
              <a:latin typeface="Calibri"/>
              <a:ea typeface="Calibri"/>
              <a:cs typeface="Calibri"/>
              <a:sym typeface="Calibri"/>
            </a:rPr>
            <a:t>事業名：</a:t>
          </a:r>
          <a:r>
            <a:rPr lang="ja-JP" altLang="en-US" sz="1050" b="1" i="0">
              <a:effectLst/>
              <a:latin typeface="+mn-lt"/>
              <a:ea typeface="+mn-ea"/>
              <a:cs typeface="+mn-cs"/>
            </a:rPr>
            <a:t>事業内容を端的に表す平易でわかりやすい</a:t>
          </a:r>
          <a:r>
            <a:rPr lang="en-US" altLang="ja-JP" sz="1050" b="1" i="0">
              <a:effectLst/>
              <a:latin typeface="+mn-lt"/>
              <a:ea typeface="+mn-ea"/>
              <a:cs typeface="+mn-cs"/>
            </a:rPr>
            <a:t>(</a:t>
          </a:r>
          <a:r>
            <a:rPr lang="ja-JP" altLang="en-US" sz="1050" b="1" i="0">
              <a:effectLst/>
              <a:latin typeface="+mn-lt"/>
              <a:ea typeface="+mn-ea"/>
              <a:cs typeface="+mn-cs"/>
            </a:rPr>
            <a:t>事業の概要が把握できる</a:t>
          </a:r>
          <a:r>
            <a:rPr lang="en-US" altLang="ja-JP" sz="1050" b="1" i="0">
              <a:effectLst/>
              <a:latin typeface="+mn-lt"/>
              <a:ea typeface="+mn-ea"/>
              <a:cs typeface="+mn-cs"/>
            </a:rPr>
            <a:t>)</a:t>
          </a:r>
          <a:r>
            <a:rPr lang="ja-JP" altLang="en-US" sz="1050" b="1" i="0">
              <a:effectLst/>
              <a:latin typeface="+mn-lt"/>
              <a:ea typeface="+mn-ea"/>
              <a:cs typeface="+mn-cs"/>
            </a:rPr>
            <a:t>名称としてください。</a:t>
          </a:r>
          <a:endParaRPr lang="en-US" altLang="ja-JP" sz="1050" b="1"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mn-lt"/>
              <a:ea typeface="+mn-ea"/>
              <a:cs typeface="+mn-cs"/>
            </a:rPr>
            <a:t>※</a:t>
          </a:r>
          <a:r>
            <a:rPr lang="ja-JP" altLang="en-US" sz="1050" b="0" i="0">
              <a:effectLst/>
              <a:latin typeface="+mn-lt"/>
              <a:ea typeface="+mn-ea"/>
              <a:cs typeface="+mn-cs"/>
            </a:rPr>
            <a:t>最後に「事業」を付けないでください。</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mn-lt"/>
              <a:ea typeface="+mn-ea"/>
              <a:cs typeface="+mn-cs"/>
            </a:rPr>
            <a:t>　（例）</a:t>
          </a:r>
          <a:r>
            <a:rPr lang="en-US" altLang="ja-JP" sz="1050" b="0" i="0">
              <a:effectLst/>
              <a:latin typeface="+mn-lt"/>
              <a:ea typeface="+mn-ea"/>
              <a:cs typeface="+mn-cs"/>
            </a:rPr>
            <a:t> </a:t>
          </a:r>
          <a:r>
            <a:rPr lang="ja-JP" altLang="en-US" sz="1050" b="0" i="0">
              <a:effectLst/>
              <a:latin typeface="+mn-lt"/>
              <a:ea typeface="+mn-ea"/>
              <a:cs typeface="+mn-cs"/>
            </a:rPr>
            <a:t>「○○の開催」「○○の育成」「○○に関する調査研究」</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「子ども第三の居場所」継続事業の申請の場合は、事業名を以下の通り入力してください。</a:t>
          </a:r>
        </a:p>
        <a:p>
          <a:pPr marL="0" lvl="0" indent="0" algn="l" rtl="0">
            <a:lnSpc>
              <a:spcPct val="114285"/>
            </a:lnSpc>
            <a:spcBef>
              <a:spcPts val="0"/>
            </a:spcBef>
            <a:spcAft>
              <a:spcPts val="0"/>
            </a:spcAft>
            <a:buClr>
              <a:srgbClr val="000000"/>
            </a:buClr>
            <a:buSzPts val="1050"/>
            <a:buFont typeface="Calibri"/>
            <a:buNone/>
          </a:pPr>
          <a:r>
            <a:rPr lang="ja-JP" altLang="en-US" sz="1050"/>
            <a:t>　「●●県●●市における「子ども第三の居場所」▲▲モデルの運営（●年目）」</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（例）東京都港区における「子ども第三の居場所」常設ケアモデルの運営（</a:t>
          </a:r>
          <a:r>
            <a:rPr lang="en-US" altLang="ja-JP" sz="1050"/>
            <a:t>2</a:t>
          </a:r>
          <a:r>
            <a:rPr lang="ja-JP" altLang="en-US" sz="1050"/>
            <a:t>年目）</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「もう一つの“家”プロジェクト」にご申請の場合は、事業名を以下の通り入力してください。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「高齢者のための「もう一つの家」の整備」</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「協定福祉避難所の機器整備」にご申請の場合は、事業名を以下の通り入力してください。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「協定福祉避難所の機器整備」</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53340</xdr:colOff>
      <xdr:row>0</xdr:row>
      <xdr:rowOff>53340</xdr:rowOff>
    </xdr:from>
    <xdr:ext cx="6477000" cy="1352550"/>
    <xdr:sp macro="" textlink="">
      <xdr:nvSpPr>
        <xdr:cNvPr id="2" name="Shape 40"/>
        <xdr:cNvSpPr/>
      </xdr:nvSpPr>
      <xdr:spPr>
        <a:xfrm>
          <a:off x="7549515" y="53340"/>
          <a:ext cx="647700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p>
        <a:p>
          <a:pPr marL="0" lvl="0" indent="0" algn="l" rtl="0">
            <a:spcBef>
              <a:spcPts val="0"/>
            </a:spcBef>
            <a:spcAft>
              <a:spcPts val="0"/>
            </a:spcAft>
            <a:buClr>
              <a:srgbClr val="FF0000"/>
            </a:buClr>
            <a:buSzPts val="1100"/>
            <a:buFont typeface="Calibri"/>
            <a:buNone/>
          </a:pP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5</xdr:col>
      <xdr:colOff>45720</xdr:colOff>
      <xdr:row>6</xdr:row>
      <xdr:rowOff>121920</xdr:rowOff>
    </xdr:from>
    <xdr:ext cx="6553200" cy="3343836"/>
    <xdr:sp macro="" textlink="">
      <xdr:nvSpPr>
        <xdr:cNvPr id="3" name="Shape 22"/>
        <xdr:cNvSpPr/>
      </xdr:nvSpPr>
      <xdr:spPr>
        <a:xfrm>
          <a:off x="7541895" y="1455420"/>
          <a:ext cx="6553200" cy="334383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b="1">
              <a:solidFill>
                <a:srgbClr val="000000"/>
              </a:solidFill>
              <a:latin typeface="Calibri"/>
              <a:ea typeface="Calibri"/>
              <a:cs typeface="Calibri"/>
              <a:sym typeface="Calibri"/>
            </a:rPr>
            <a:t>事業名：</a:t>
          </a:r>
          <a:r>
            <a:rPr lang="ja-JP" altLang="en-US" sz="1050" b="1" i="0">
              <a:effectLst/>
              <a:latin typeface="+mn-lt"/>
              <a:ea typeface="+mn-ea"/>
              <a:cs typeface="+mn-cs"/>
            </a:rPr>
            <a:t>事業内容を端的に表す平易でわかりやすい</a:t>
          </a:r>
          <a:r>
            <a:rPr lang="en-US" altLang="ja-JP" sz="1050" b="1" i="0">
              <a:effectLst/>
              <a:latin typeface="+mn-lt"/>
              <a:ea typeface="+mn-ea"/>
              <a:cs typeface="+mn-cs"/>
            </a:rPr>
            <a:t>(</a:t>
          </a:r>
          <a:r>
            <a:rPr lang="ja-JP" altLang="en-US" sz="1050" b="1" i="0">
              <a:effectLst/>
              <a:latin typeface="+mn-lt"/>
              <a:ea typeface="+mn-ea"/>
              <a:cs typeface="+mn-cs"/>
            </a:rPr>
            <a:t>事業の概要が把握できる</a:t>
          </a:r>
          <a:r>
            <a:rPr lang="en-US" altLang="ja-JP" sz="1050" b="1" i="0">
              <a:effectLst/>
              <a:latin typeface="+mn-lt"/>
              <a:ea typeface="+mn-ea"/>
              <a:cs typeface="+mn-cs"/>
            </a:rPr>
            <a:t>)</a:t>
          </a:r>
          <a:r>
            <a:rPr lang="ja-JP" altLang="en-US" sz="1050" b="1" i="0">
              <a:effectLst/>
              <a:latin typeface="+mn-lt"/>
              <a:ea typeface="+mn-ea"/>
              <a:cs typeface="+mn-cs"/>
            </a:rPr>
            <a:t>名称としてください。</a:t>
          </a:r>
          <a:endParaRPr lang="en-US" altLang="ja-JP" sz="1050" b="1"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b="1"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en-US" altLang="ja-JP" sz="1050" b="0" i="0">
              <a:effectLst/>
              <a:latin typeface="+mn-lt"/>
              <a:ea typeface="+mn-ea"/>
              <a:cs typeface="+mn-cs"/>
            </a:rPr>
            <a:t>※</a:t>
          </a:r>
          <a:r>
            <a:rPr lang="ja-JP" altLang="en-US" sz="1050" b="0" i="0">
              <a:effectLst/>
              <a:latin typeface="+mn-lt"/>
              <a:ea typeface="+mn-ea"/>
              <a:cs typeface="+mn-cs"/>
            </a:rPr>
            <a:t>最後に「事業」を付けないでください。</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r>
            <a:rPr lang="ja-JP" altLang="en-US" sz="1050" b="0" i="0">
              <a:effectLst/>
              <a:latin typeface="+mn-lt"/>
              <a:ea typeface="+mn-ea"/>
              <a:cs typeface="+mn-cs"/>
            </a:rPr>
            <a:t>　（例）</a:t>
          </a:r>
          <a:r>
            <a:rPr lang="en-US" altLang="ja-JP" sz="1050" b="0" i="0">
              <a:effectLst/>
              <a:latin typeface="+mn-lt"/>
              <a:ea typeface="+mn-ea"/>
              <a:cs typeface="+mn-cs"/>
            </a:rPr>
            <a:t> </a:t>
          </a:r>
          <a:r>
            <a:rPr lang="ja-JP" altLang="en-US" sz="1050" b="0" i="0">
              <a:effectLst/>
              <a:latin typeface="+mn-lt"/>
              <a:ea typeface="+mn-ea"/>
              <a:cs typeface="+mn-cs"/>
            </a:rPr>
            <a:t>「○○の開催」「○○の育成」「○○に関する調査研究」</a:t>
          </a:r>
          <a:endParaRPr lang="en-US" altLang="ja-JP" sz="1050" b="0" i="0">
            <a:effectLst/>
            <a:latin typeface="+mn-lt"/>
            <a:ea typeface="+mn-ea"/>
            <a:cs typeface="+mn-cs"/>
          </a:endParaRPr>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「子ども第三の居場所」継続事業の申請の場合は、事業名を以下の通り入力してください。</a:t>
          </a:r>
        </a:p>
        <a:p>
          <a:pPr marL="0" lvl="0" indent="0" algn="l" rtl="0">
            <a:lnSpc>
              <a:spcPct val="114285"/>
            </a:lnSpc>
            <a:spcBef>
              <a:spcPts val="0"/>
            </a:spcBef>
            <a:spcAft>
              <a:spcPts val="0"/>
            </a:spcAft>
            <a:buClr>
              <a:srgbClr val="000000"/>
            </a:buClr>
            <a:buSzPts val="1050"/>
            <a:buFont typeface="Calibri"/>
            <a:buNone/>
          </a:pPr>
          <a:r>
            <a:rPr lang="ja-JP" altLang="en-US" sz="1050"/>
            <a:t>　「●●県●●市における「子ども第三の居場所」▲▲モデルの運営（●年目）」</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（例）東京都港区における「子ども第三の居場所」包括ケアモデルの運営（</a:t>
          </a:r>
          <a:r>
            <a:rPr lang="en-US" altLang="ja-JP" sz="1050"/>
            <a:t>2</a:t>
          </a:r>
          <a:r>
            <a:rPr lang="ja-JP" altLang="en-US" sz="1050"/>
            <a:t>年目）</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altLang="ja-JP"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「もう一つの“家”プロジェクト」にご申請の場合は、事業名を以下の通り入力してください。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「高齢者のための「もう一つの家」の整備」</a:t>
          </a:r>
          <a:endParaRPr lang="en-US" altLang="ja-JP" sz="1050"/>
        </a:p>
        <a:p>
          <a:pPr marL="0" lvl="0" indent="0" algn="l" rtl="0">
            <a:lnSpc>
              <a:spcPct val="114285"/>
            </a:lnSpc>
            <a:spcBef>
              <a:spcPts val="0"/>
            </a:spcBef>
            <a:spcAft>
              <a:spcPts val="0"/>
            </a:spcAft>
            <a:buClr>
              <a:srgbClr val="000000"/>
            </a:buClr>
            <a:buSzPts val="1050"/>
            <a:buFont typeface="Calibri"/>
            <a:buNone/>
          </a:pPr>
          <a:endParaRPr lang="en-US" sz="1050"/>
        </a:p>
        <a:p>
          <a:pPr marL="0" lvl="0" indent="0" algn="l" rtl="0">
            <a:lnSpc>
              <a:spcPct val="114285"/>
            </a:lnSpc>
            <a:spcBef>
              <a:spcPts val="0"/>
            </a:spcBef>
            <a:spcAft>
              <a:spcPts val="0"/>
            </a:spcAft>
            <a:buClr>
              <a:srgbClr val="000000"/>
            </a:buClr>
            <a:buSzPts val="1050"/>
            <a:buFont typeface="Calibri"/>
            <a:buNone/>
          </a:pPr>
          <a:r>
            <a:rPr lang="en-US" altLang="ja-JP" sz="1050"/>
            <a:t>※</a:t>
          </a:r>
          <a:r>
            <a:rPr lang="ja-JP" altLang="en-US" sz="1050"/>
            <a:t>「協定福祉避難所の機器整備」にご申請の場合は、事業名を以下の通り入力してください。</a:t>
          </a:r>
          <a:endParaRPr lang="en-US" altLang="ja-JP" sz="1050"/>
        </a:p>
        <a:p>
          <a:pPr marL="0" lvl="0" indent="0" algn="l" rtl="0">
            <a:lnSpc>
              <a:spcPct val="114285"/>
            </a:lnSpc>
            <a:spcBef>
              <a:spcPts val="0"/>
            </a:spcBef>
            <a:spcAft>
              <a:spcPts val="0"/>
            </a:spcAft>
            <a:buClr>
              <a:srgbClr val="000000"/>
            </a:buClr>
            <a:buSzPts val="1050"/>
            <a:buFont typeface="Calibri"/>
            <a:buNone/>
          </a:pPr>
          <a:r>
            <a:rPr lang="ja-JP" altLang="en-US" sz="1050"/>
            <a:t>　「協定福祉避難所の機器整備」</a:t>
          </a:r>
        </a:p>
      </xdr:txBody>
    </xdr:sp>
    <xdr:clientData fLocksWithSheet="0"/>
  </xdr:oneCellAnchor>
  <xdr:oneCellAnchor>
    <xdr:from>
      <xdr:col>1</xdr:col>
      <xdr:colOff>579120</xdr:colOff>
      <xdr:row>14</xdr:row>
      <xdr:rowOff>7620</xdr:rowOff>
    </xdr:from>
    <xdr:ext cx="3119717" cy="1631577"/>
    <xdr:sp macro="" textlink="">
      <xdr:nvSpPr>
        <xdr:cNvPr id="4" name="Shape 40"/>
        <xdr:cNvSpPr/>
      </xdr:nvSpPr>
      <xdr:spPr>
        <a:xfrm>
          <a:off x="2026920" y="3331845"/>
          <a:ext cx="3119717"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Calibri"/>
              <a:ea typeface="Calibri"/>
              <a:cs typeface="Calibri"/>
              <a:sym typeface="Calibri"/>
            </a:rPr>
            <a:t>※</a:t>
          </a:r>
          <a:r>
            <a:rPr lang="ja-JP" altLang="en-US" sz="1400" b="1" u="none">
              <a:solidFill>
                <a:srgbClr val="FF0000"/>
              </a:solidFill>
              <a:latin typeface="Calibri"/>
              <a:ea typeface="Calibri"/>
              <a:cs typeface="Calibri"/>
              <a:sym typeface="Calibri"/>
            </a:rPr>
            <a:t>このシートは入力例です</a:t>
          </a:r>
          <a:r>
            <a:rPr lang="ja-JP" altLang="en-US" sz="1200" b="1" u="none">
              <a:solidFill>
                <a:srgbClr val="FF0000"/>
              </a:solidFill>
              <a:latin typeface="Calibri"/>
              <a:ea typeface="Calibri"/>
              <a:cs typeface="Calibri"/>
              <a:sym typeface="Calibri"/>
            </a:rPr>
            <a:t>。</a:t>
          </a:r>
          <a:endParaRPr sz="1200" b="1" u="none">
            <a:solidFill>
              <a:srgbClr val="FF000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154002</xdr:colOff>
      <xdr:row>14</xdr:row>
      <xdr:rowOff>58111</xdr:rowOff>
    </xdr:from>
    <xdr:ext cx="5934636" cy="1637339"/>
    <xdr:sp macro="" textlink="">
      <xdr:nvSpPr>
        <xdr:cNvPr id="2" name="Shape 40"/>
        <xdr:cNvSpPr/>
      </xdr:nvSpPr>
      <xdr:spPr>
        <a:xfrm>
          <a:off x="8821752" y="3268036"/>
          <a:ext cx="5934636" cy="1637339"/>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600" b="1" u="none">
              <a:solidFill>
                <a:srgbClr val="FF0000"/>
              </a:solidFill>
              <a:latin typeface="Calibri"/>
              <a:ea typeface="Calibri"/>
              <a:cs typeface="Calibri"/>
              <a:sym typeface="Calibri"/>
            </a:rPr>
            <a:t>※</a:t>
          </a:r>
          <a:r>
            <a:rPr lang="en-US" sz="1600" b="1" u="none">
              <a:solidFill>
                <a:srgbClr val="FF0000"/>
              </a:solidFill>
              <a:latin typeface="Calibri"/>
              <a:ea typeface="Calibri"/>
              <a:cs typeface="Calibri"/>
              <a:sym typeface="Calibri"/>
            </a:rPr>
            <a:t>青色のセルが</a:t>
          </a:r>
          <a:r>
            <a:rPr lang="ja-JP" altLang="en-US" sz="1600" b="1" u="none">
              <a:solidFill>
                <a:srgbClr val="FF0000"/>
              </a:solidFill>
              <a:latin typeface="Calibri"/>
              <a:ea typeface="Calibri"/>
              <a:cs typeface="Calibri"/>
              <a:sym typeface="Calibri"/>
            </a:rPr>
            <a:t>記入</a:t>
          </a:r>
          <a:r>
            <a:rPr lang="en-US" sz="1600" b="1" u="none">
              <a:solidFill>
                <a:srgbClr val="FF0000"/>
              </a:solidFill>
              <a:latin typeface="Calibri"/>
              <a:ea typeface="Calibri"/>
              <a:cs typeface="Calibri"/>
              <a:sym typeface="Calibri"/>
            </a:rPr>
            <a:t>エリアです。</a:t>
          </a: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行の追加や削除はできません。</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a:t>
          </a:r>
          <a:r>
            <a:rPr lang="ja-JP" altLang="en-US" sz="1600" b="1" u="sng">
              <a:solidFill>
                <a:srgbClr val="FF0000"/>
              </a:solidFill>
              <a:latin typeface="Calibri"/>
              <a:ea typeface="Calibri"/>
              <a:cs typeface="Calibri"/>
              <a:sym typeface="Calibri"/>
            </a:rPr>
            <a:t>事業内容・金額を入力しない行は非表示にしてください。</a:t>
          </a:r>
          <a:endParaRPr lang="en-US" altLang="ja-JP" sz="16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lang="en-US" altLang="ja-JP" sz="12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mn-lt"/>
              <a:ea typeface="+mn-ea"/>
              <a:cs typeface="+mn-cs"/>
              <a:sym typeface="Calibri"/>
            </a:rPr>
            <a:t>※</a:t>
          </a:r>
          <a:r>
            <a:rPr lang="ja-JP" altLang="en-US" sz="1200" b="1" u="none">
              <a:solidFill>
                <a:srgbClr val="FF0000"/>
              </a:solidFill>
              <a:latin typeface="+mn-lt"/>
              <a:ea typeface="+mn-ea"/>
              <a:cs typeface="+mn-cs"/>
              <a:sym typeface="Calibri"/>
            </a:rPr>
            <a:t>入力内容については、別シート「入力例」を参考にしてください</a:t>
          </a:r>
          <a:r>
            <a:rPr lang="ja-JP" altLang="en-US" sz="1100" b="1" u="none">
              <a:solidFill>
                <a:srgbClr val="FF0000"/>
              </a:solidFill>
              <a:latin typeface="+mn-lt"/>
              <a:ea typeface="+mn-ea"/>
              <a:cs typeface="+mn-cs"/>
              <a:sym typeface="Calibri"/>
            </a:rPr>
            <a:t>。</a:t>
          </a:r>
          <a:endParaRPr lang="en-US" sz="1100" b="1" u="sng">
            <a:solidFill>
              <a:srgbClr val="FF0000"/>
            </a:solidFill>
            <a:latin typeface="Calibri"/>
            <a:ea typeface="Calibri"/>
            <a:cs typeface="Calibri"/>
            <a:sym typeface="Calibri"/>
          </a:endParaRPr>
        </a:p>
      </xdr:txBody>
    </xdr:sp>
    <xdr:clientData fLocksWithSheet="0"/>
  </xdr:oneCellAnchor>
  <xdr:oneCellAnchor>
    <xdr:from>
      <xdr:col>15</xdr:col>
      <xdr:colOff>168970</xdr:colOff>
      <xdr:row>9</xdr:row>
      <xdr:rowOff>90767</xdr:rowOff>
    </xdr:from>
    <xdr:ext cx="5899816" cy="1052233"/>
    <xdr:sp macro="" textlink="">
      <xdr:nvSpPr>
        <xdr:cNvPr id="4" name="Shape 40"/>
        <xdr:cNvSpPr/>
      </xdr:nvSpPr>
      <xdr:spPr>
        <a:xfrm>
          <a:off x="9830041" y="2254303"/>
          <a:ext cx="5899816" cy="1052233"/>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200" b="1" u="sng">
              <a:solidFill>
                <a:srgbClr val="FF0000"/>
              </a:solidFill>
            </a:rPr>
            <a:t>※</a:t>
          </a:r>
          <a:r>
            <a:rPr lang="ja-JP" altLang="en-US" sz="1200" b="1" u="sng">
              <a:solidFill>
                <a:srgbClr val="FF0000"/>
              </a:solidFill>
            </a:rPr>
            <a:t>「</a:t>
          </a:r>
          <a:r>
            <a:rPr lang="en-US" altLang="ja-JP" sz="1200" b="1" u="sng">
              <a:solidFill>
                <a:srgbClr val="FF0000"/>
              </a:solidFill>
            </a:rPr>
            <a:t>A. </a:t>
          </a:r>
          <a:r>
            <a:rPr lang="ja-JP" altLang="en-US" sz="1200" b="1" u="sng">
              <a:solidFill>
                <a:srgbClr val="FF0000"/>
              </a:solidFill>
            </a:rPr>
            <a:t>助成金申請額」の入力にあたっては、以下のシートを使用してください</a:t>
          </a:r>
          <a:endParaRPr lang="en-US" altLang="ja-JP" sz="1200" b="1" u="sng">
            <a:solidFill>
              <a:srgbClr val="FF0000"/>
            </a:solidFill>
          </a:endParaRPr>
        </a:p>
        <a:p>
          <a:pPr marL="0" lvl="0" indent="0" algn="l" rtl="0">
            <a:spcBef>
              <a:spcPts val="0"/>
            </a:spcBef>
            <a:spcAft>
              <a:spcPts val="0"/>
            </a:spcAft>
            <a:buClr>
              <a:srgbClr val="FF0000"/>
            </a:buClr>
            <a:buSzPts val="1100"/>
            <a:buFont typeface="Calibri"/>
            <a:buNone/>
          </a:pPr>
          <a:r>
            <a:rPr lang="ja-JP" altLang="en-US" sz="1200" b="1" u="dbl">
              <a:solidFill>
                <a:srgbClr val="FF0000"/>
              </a:solidFill>
            </a:rPr>
            <a:t>・包括ケアモデル：「</a:t>
          </a:r>
          <a:r>
            <a:rPr lang="en-US" altLang="ja-JP" sz="1200" b="1" u="dbl">
              <a:solidFill>
                <a:srgbClr val="FF0000"/>
              </a:solidFill>
            </a:rPr>
            <a:t>2.3 </a:t>
          </a:r>
          <a:r>
            <a:rPr lang="ja-JP" altLang="en-US" sz="1200" b="1" u="dbl">
              <a:solidFill>
                <a:srgbClr val="FF0000"/>
              </a:solidFill>
            </a:rPr>
            <a:t>助成金申請額計算（包括ケアモデル）」</a:t>
          </a:r>
          <a:endParaRPr lang="en-US" altLang="ja-JP" sz="1200" b="1" u="dbl">
            <a:solidFill>
              <a:srgbClr val="FF0000"/>
            </a:solidFill>
          </a:endParaRPr>
        </a:p>
        <a:p>
          <a:pPr marL="0" lvl="0" indent="0" algn="l" rtl="0">
            <a:spcBef>
              <a:spcPts val="0"/>
            </a:spcBef>
            <a:spcAft>
              <a:spcPts val="0"/>
            </a:spcAft>
            <a:buClr>
              <a:srgbClr val="FF0000"/>
            </a:buClr>
            <a:buSzPts val="1100"/>
            <a:buFont typeface="Calibri"/>
            <a:buNone/>
          </a:pPr>
          <a:r>
            <a:rPr lang="ja-JP" altLang="en-US" sz="1200" b="1" u="dbl">
              <a:solidFill>
                <a:srgbClr val="FF0000"/>
              </a:solidFill>
            </a:rPr>
            <a:t>・コミュニティモデル：「</a:t>
          </a:r>
          <a:r>
            <a:rPr lang="en-US" altLang="ja-JP" sz="1200" b="1" u="dbl">
              <a:solidFill>
                <a:srgbClr val="FF0000"/>
              </a:solidFill>
            </a:rPr>
            <a:t>2.5 </a:t>
          </a:r>
          <a:r>
            <a:rPr lang="ja-JP" altLang="en-US" sz="1200" b="1" u="dbl">
              <a:solidFill>
                <a:srgbClr val="FF0000"/>
              </a:solidFill>
            </a:rPr>
            <a:t>助成金申請額計算（コミュニティモデル）</a:t>
          </a:r>
          <a:endParaRPr lang="en-US" sz="1200" b="1" u="dbl">
            <a:solidFill>
              <a:srgbClr val="FF0000"/>
            </a:solidFil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15</xdr:col>
      <xdr:colOff>170330</xdr:colOff>
      <xdr:row>9</xdr:row>
      <xdr:rowOff>176894</xdr:rowOff>
    </xdr:from>
    <xdr:ext cx="5934636" cy="2123836"/>
    <xdr:sp macro="" textlink="">
      <xdr:nvSpPr>
        <xdr:cNvPr id="2" name="Shape 40"/>
        <xdr:cNvSpPr/>
      </xdr:nvSpPr>
      <xdr:spPr>
        <a:xfrm>
          <a:off x="9831401" y="2340430"/>
          <a:ext cx="5934636" cy="2123836"/>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600" b="1" u="none">
              <a:solidFill>
                <a:srgbClr val="FF0000"/>
              </a:solidFill>
              <a:latin typeface="Calibri"/>
              <a:ea typeface="Calibri"/>
              <a:cs typeface="Calibri"/>
              <a:sym typeface="Calibri"/>
            </a:rPr>
            <a:t>※</a:t>
          </a:r>
          <a:r>
            <a:rPr lang="en-US" sz="1600" b="1" u="none">
              <a:solidFill>
                <a:srgbClr val="FF0000"/>
              </a:solidFill>
              <a:latin typeface="Calibri"/>
              <a:ea typeface="Calibri"/>
              <a:cs typeface="Calibri"/>
              <a:sym typeface="Calibri"/>
            </a:rPr>
            <a:t>青色のセルが</a:t>
          </a:r>
          <a:r>
            <a:rPr lang="ja-JP" altLang="en-US" sz="1600" b="1" u="none">
              <a:solidFill>
                <a:srgbClr val="FF0000"/>
              </a:solidFill>
              <a:latin typeface="Calibri"/>
              <a:ea typeface="Calibri"/>
              <a:cs typeface="Calibri"/>
              <a:sym typeface="Calibri"/>
            </a:rPr>
            <a:t>記入</a:t>
          </a:r>
          <a:r>
            <a:rPr lang="en-US" sz="1600" b="1" u="none">
              <a:solidFill>
                <a:srgbClr val="FF0000"/>
              </a:solidFill>
              <a:latin typeface="Calibri"/>
              <a:ea typeface="Calibri"/>
              <a:cs typeface="Calibri"/>
              <a:sym typeface="Calibri"/>
            </a:rPr>
            <a:t>エリアです。</a:t>
          </a: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行の追加や削除はできません。</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a:t>
          </a:r>
          <a:r>
            <a:rPr lang="ja-JP" altLang="en-US" sz="1600" b="1" u="sng">
              <a:solidFill>
                <a:srgbClr val="FF0000"/>
              </a:solidFill>
              <a:latin typeface="Calibri"/>
              <a:ea typeface="Calibri"/>
              <a:cs typeface="Calibri"/>
              <a:sym typeface="Calibri"/>
            </a:rPr>
            <a:t>事業内容・金額を入力しない行は非表示にしてください。</a:t>
          </a:r>
          <a:endParaRPr lang="en-US" altLang="ja-JP" sz="16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lang="en-US" altLang="ja-JP" sz="12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Calibri"/>
              <a:ea typeface="Calibri"/>
              <a:cs typeface="Calibri"/>
              <a:sym typeface="Calibri"/>
            </a:rPr>
            <a:t>※</a:t>
          </a:r>
          <a:r>
            <a:rPr lang="ja-JP" altLang="en-US" sz="1200" b="1" u="none">
              <a:solidFill>
                <a:srgbClr val="FF0000"/>
              </a:solidFill>
              <a:latin typeface="+mn-lt"/>
              <a:ea typeface="+mn-ea"/>
              <a:cs typeface="+mn-cs"/>
              <a:sym typeface="Calibri"/>
            </a:rPr>
            <a:t>事業番号・経費明細が入力しきれない場合は、</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ja-JP" altLang="en-US" sz="1200" b="1" u="none">
              <a:solidFill>
                <a:srgbClr val="FF0000"/>
              </a:solidFill>
              <a:latin typeface="+mn-lt"/>
              <a:ea typeface="+mn-ea"/>
              <a:cs typeface="+mn-cs"/>
              <a:sym typeface="Calibri"/>
            </a:rPr>
            <a:t>　</a:t>
          </a:r>
          <a:r>
            <a:rPr lang="ja-JP" altLang="en-US" sz="1200" b="1" u="sng">
              <a:solidFill>
                <a:srgbClr val="FF0000"/>
              </a:solidFill>
              <a:latin typeface="+mn-lt"/>
              <a:ea typeface="+mn-ea"/>
              <a:cs typeface="+mn-cs"/>
              <a:sym typeface="Calibri"/>
            </a:rPr>
            <a:t>こちら</a:t>
          </a:r>
          <a:r>
            <a:rPr lang="ja-JP" altLang="en-US" sz="1200" b="1" u="none">
              <a:solidFill>
                <a:srgbClr val="FF0000"/>
              </a:solidFill>
              <a:latin typeface="+mn-lt"/>
              <a:ea typeface="+mn-ea"/>
              <a:cs typeface="+mn-cs"/>
              <a:sym typeface="Calibri"/>
            </a:rPr>
            <a:t>から申請補助資料をダウンロードし、作成してください。</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mn-lt"/>
              <a:ea typeface="+mn-ea"/>
              <a:cs typeface="+mn-cs"/>
              <a:sym typeface="Calibri"/>
            </a:rPr>
            <a:t>※</a:t>
          </a:r>
          <a:r>
            <a:rPr lang="ja-JP" altLang="en-US" sz="1200" b="1" u="none">
              <a:solidFill>
                <a:srgbClr val="FF0000"/>
              </a:solidFill>
              <a:latin typeface="+mn-lt"/>
              <a:ea typeface="+mn-ea"/>
              <a:cs typeface="+mn-cs"/>
              <a:sym typeface="Calibri"/>
            </a:rPr>
            <a:t>入力内容については、別シート「入力例」を参考にしてください</a:t>
          </a:r>
          <a:r>
            <a:rPr lang="ja-JP" altLang="en-US" sz="1100" b="1" u="none">
              <a:solidFill>
                <a:srgbClr val="FF0000"/>
              </a:solidFill>
              <a:latin typeface="+mn-lt"/>
              <a:ea typeface="+mn-ea"/>
              <a:cs typeface="+mn-cs"/>
              <a:sym typeface="Calibri"/>
            </a:rPr>
            <a:t>。</a:t>
          </a:r>
          <a:endParaRPr lang="en-US" sz="11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sz="1100" b="1" u="sng">
            <a:solidFill>
              <a:srgbClr val="FF0000"/>
            </a:solidFill>
          </a:endParaRPr>
        </a:p>
      </xdr:txBody>
    </xdr:sp>
    <xdr:clientData fLocksWithSheet="0"/>
  </xdr:oneCellAnchor>
  <xdr:oneCellAnchor>
    <xdr:from>
      <xdr:col>27</xdr:col>
      <xdr:colOff>155944</xdr:colOff>
      <xdr:row>1</xdr:row>
      <xdr:rowOff>176034</xdr:rowOff>
    </xdr:from>
    <xdr:ext cx="1914525" cy="666750"/>
    <xdr:sp macro="" textlink="">
      <xdr:nvSpPr>
        <xdr:cNvPr id="4" name="Shape 13"/>
        <xdr:cNvSpPr/>
      </xdr:nvSpPr>
      <xdr:spPr>
        <a:xfrm>
          <a:off x="14633944" y="518934"/>
          <a:ext cx="1914525" cy="6667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a:t>全て「</a:t>
          </a:r>
          <a:r>
            <a:rPr lang="en-US" altLang="ja-JP" sz="1050"/>
            <a:t>OK</a:t>
          </a:r>
          <a:r>
            <a:rPr lang="ja-JP" altLang="en-US" sz="1050"/>
            <a:t>」と表示されていることを確認してください。</a:t>
          </a:r>
          <a:endParaRPr lang="en-US" altLang="ja-JP" sz="1050"/>
        </a:p>
      </xdr:txBody>
    </xdr:sp>
    <xdr:clientData fLocksWithSheet="0"/>
  </xdr:oneCellAnchor>
  <xdr:twoCellAnchor>
    <xdr:from>
      <xdr:col>26</xdr:col>
      <xdr:colOff>546847</xdr:colOff>
      <xdr:row>3</xdr:row>
      <xdr:rowOff>96982</xdr:rowOff>
    </xdr:from>
    <xdr:to>
      <xdr:col>27</xdr:col>
      <xdr:colOff>166255</xdr:colOff>
      <xdr:row>3</xdr:row>
      <xdr:rowOff>107577</xdr:rowOff>
    </xdr:to>
    <xdr:cxnSp macro="">
      <xdr:nvCxnSpPr>
        <xdr:cNvPr id="5" name="Shape 32"/>
        <xdr:cNvCxnSpPr/>
      </xdr:nvCxnSpPr>
      <xdr:spPr>
        <a:xfrm flipH="1">
          <a:off x="14424772" y="839932"/>
          <a:ext cx="219483" cy="10595"/>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15</xdr:col>
      <xdr:colOff>160021</xdr:colOff>
      <xdr:row>24</xdr:row>
      <xdr:rowOff>98611</xdr:rowOff>
    </xdr:from>
    <xdr:ext cx="6007697" cy="2052918"/>
    <xdr:sp macro="" textlink="">
      <xdr:nvSpPr>
        <xdr:cNvPr id="6" name="Shape 13"/>
        <xdr:cNvSpPr/>
      </xdr:nvSpPr>
      <xdr:spPr>
        <a:xfrm>
          <a:off x="9818371" y="4937311"/>
          <a:ext cx="6007697" cy="2052918"/>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b="1"/>
            <a:t>事業内容・金額を入力しない行は非表示にしてください。</a:t>
          </a:r>
          <a:endParaRPr lang="en-US" altLang="ja-JP" sz="1050" b="1"/>
        </a:p>
        <a:p>
          <a:pPr marL="0" lvl="0" indent="0" algn="l" rtl="0">
            <a:lnSpc>
              <a:spcPct val="90909"/>
            </a:lnSpc>
            <a:spcBef>
              <a:spcPts val="0"/>
            </a:spcBef>
            <a:spcAft>
              <a:spcPts val="0"/>
            </a:spcAft>
            <a:buClr>
              <a:srgbClr val="000000"/>
            </a:buClr>
            <a:buSzPts val="1100"/>
            <a:buFont typeface="Calibri"/>
            <a:buNone/>
          </a:pPr>
          <a:endParaRPr lang="en-US" altLang="ja-JP" sz="1050" b="1"/>
        </a:p>
        <a:p>
          <a:pPr marL="0" lvl="0" indent="0" algn="l" rtl="0">
            <a:lnSpc>
              <a:spcPct val="90909"/>
            </a:lnSpc>
            <a:spcBef>
              <a:spcPts val="0"/>
            </a:spcBef>
            <a:spcAft>
              <a:spcPts val="0"/>
            </a:spcAft>
            <a:buClr>
              <a:srgbClr val="000000"/>
            </a:buClr>
            <a:buSzPts val="1100"/>
            <a:buFont typeface="Calibri"/>
            <a:buNone/>
          </a:pPr>
          <a:r>
            <a:rPr lang="ja-JP" altLang="en-US" sz="1050"/>
            <a:t>●行の非表示</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1</a:t>
          </a:r>
          <a:r>
            <a:rPr lang="ja-JP" altLang="en-US" sz="1050"/>
            <a:t>．非表示にしたい行を選択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2</a:t>
          </a:r>
          <a:r>
            <a:rPr lang="ja-JP" altLang="en-US" sz="1050"/>
            <a:t>．選択した行をクリックして、右クリックで［非表示］を選択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●非表示にした列の再表示</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1.  </a:t>
          </a:r>
          <a:r>
            <a:rPr lang="ja-JP" altLang="en-US" sz="1050"/>
            <a:t>非表示の行に隣接する行を選択</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a:t>
          </a:r>
          <a:r>
            <a:rPr lang="ja-JP" altLang="en-US" sz="1050"/>
            <a:t>行の間の二重線は、行を非表示にしていることを示すインジケーターです。</a:t>
          </a:r>
          <a:endParaRPr lang="en-US" altLang="ja-JP" sz="1050"/>
        </a:p>
        <a:p>
          <a:pPr marL="0" lvl="0" indent="0" algn="l" rtl="0">
            <a:lnSpc>
              <a:spcPct val="90909"/>
            </a:lnSpc>
            <a:spcBef>
              <a:spcPts val="0"/>
            </a:spcBef>
            <a:spcAft>
              <a:spcPts val="0"/>
            </a:spcAft>
            <a:buClr>
              <a:srgbClr val="000000"/>
            </a:buClr>
            <a:buSzPts val="1100"/>
            <a:buFont typeface="Calibri"/>
            <a:buNone/>
          </a:pPr>
          <a:r>
            <a:rPr lang="ja-JP" altLang="en-US" sz="1050"/>
            <a:t>　</a:t>
          </a:r>
          <a:r>
            <a:rPr lang="en-US" altLang="ja-JP" sz="1050"/>
            <a:t>2</a:t>
          </a:r>
          <a:r>
            <a:rPr lang="ja-JP" altLang="en-US" sz="1050"/>
            <a:t>．選択した列を右クリックし、［再表示］を選択</a:t>
          </a:r>
          <a:endParaRPr sz="1050"/>
        </a:p>
      </xdr:txBody>
    </xdr:sp>
    <xdr:clientData fLocksWithSheet="0"/>
  </xdr:oneCellAnchor>
  <xdr:twoCellAnchor>
    <xdr:from>
      <xdr:col>12</xdr:col>
      <xdr:colOff>22409</xdr:colOff>
      <xdr:row>8</xdr:row>
      <xdr:rowOff>107577</xdr:rowOff>
    </xdr:from>
    <xdr:to>
      <xdr:col>14</xdr:col>
      <xdr:colOff>37202</xdr:colOff>
      <xdr:row>12</xdr:row>
      <xdr:rowOff>143435</xdr:rowOff>
    </xdr:to>
    <xdr:sp macro="" textlink="">
      <xdr:nvSpPr>
        <xdr:cNvPr id="7" name="Shape 31">
          <a:hlinkClick xmlns:r="http://schemas.openxmlformats.org/officeDocument/2006/relationships" r:id="rId1"/>
        </xdr:cNvPr>
        <xdr:cNvSpPr/>
      </xdr:nvSpPr>
      <xdr:spPr>
        <a:xfrm>
          <a:off x="7070909" y="1774452"/>
          <a:ext cx="2443668" cy="816908"/>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a:t>
          </a:r>
          <a:r>
            <a:rPr lang="en-US" sz="1050" u="sng">
              <a:solidFill>
                <a:srgbClr val="000000"/>
              </a:solidFill>
              <a:latin typeface="Calibri"/>
              <a:ea typeface="Calibri"/>
              <a:cs typeface="Calibri"/>
              <a:sym typeface="Calibri"/>
            </a:rPr>
            <a:t>事業目的、事業目標、事業内容の記入例(PDFリンク)</a:t>
          </a:r>
          <a:r>
            <a:rPr lang="en-US" sz="1050">
              <a:solidFill>
                <a:srgbClr val="000000"/>
              </a:solidFill>
              <a:latin typeface="Calibri"/>
              <a:ea typeface="Calibri"/>
              <a:cs typeface="Calibri"/>
              <a:sym typeface="Calibri"/>
            </a:rPr>
            <a:t>を参考に、事業内容を記載してください。</a:t>
          </a:r>
          <a:endParaRPr sz="1050">
            <a:solidFill>
              <a:srgbClr val="000000"/>
            </a:solidFill>
            <a:latin typeface="Calibri"/>
            <a:ea typeface="Calibri"/>
            <a:cs typeface="Calibri"/>
            <a:sym typeface="Calibri"/>
          </a:endParaRPr>
        </a:p>
      </xdr:txBody>
    </xdr:sp>
    <xdr:clientData/>
  </xdr:twoCellAnchor>
  <xdr:twoCellAnchor>
    <xdr:from>
      <xdr:col>12</xdr:col>
      <xdr:colOff>19722</xdr:colOff>
      <xdr:row>12</xdr:row>
      <xdr:rowOff>170328</xdr:rowOff>
    </xdr:from>
    <xdr:to>
      <xdr:col>14</xdr:col>
      <xdr:colOff>1345</xdr:colOff>
      <xdr:row>16</xdr:row>
      <xdr:rowOff>161365</xdr:rowOff>
    </xdr:to>
    <xdr:sp macro="" textlink="">
      <xdr:nvSpPr>
        <xdr:cNvPr id="8" name="Shape 11"/>
        <xdr:cNvSpPr/>
      </xdr:nvSpPr>
      <xdr:spPr>
        <a:xfrm>
          <a:off x="7068222" y="2618253"/>
          <a:ext cx="2410498" cy="753037"/>
        </a:xfrm>
        <a:prstGeom prst="wedgeRoundRectCallout">
          <a:avLst>
            <a:gd name="adj1" fmla="val -38828"/>
            <a:gd name="adj2" fmla="val -11797"/>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a:t>
          </a:r>
          <a:r>
            <a:rPr lang="en-US" sz="1050">
              <a:solidFill>
                <a:srgbClr val="000000"/>
              </a:solidFill>
              <a:latin typeface="Calibri"/>
              <a:ea typeface="Calibri"/>
              <a:cs typeface="Calibri"/>
              <a:sym typeface="Calibri"/>
            </a:rPr>
            <a:t>複数の事業に共通する支出はこのように記載してください。明細の事業番号欄にも同じように記載してください。</a:t>
          </a:r>
          <a:endParaRPr sz="1050">
            <a:solidFill>
              <a:srgbClr val="000000"/>
            </a:solidFill>
          </a:endParaRPr>
        </a:p>
      </xdr:txBody>
    </xdr:sp>
    <xdr:clientData/>
  </xdr:twoCellAnchor>
  <xdr:twoCellAnchor>
    <xdr:from>
      <xdr:col>3</xdr:col>
      <xdr:colOff>932329</xdr:colOff>
      <xdr:row>12</xdr:row>
      <xdr:rowOff>152400</xdr:rowOff>
    </xdr:from>
    <xdr:to>
      <xdr:col>12</xdr:col>
      <xdr:colOff>19722</xdr:colOff>
      <xdr:row>14</xdr:row>
      <xdr:rowOff>161364</xdr:rowOff>
    </xdr:to>
    <xdr:cxnSp macro="">
      <xdr:nvCxnSpPr>
        <xdr:cNvPr id="9" name="Shape 32"/>
        <xdr:cNvCxnSpPr>
          <a:stCxn id="8" idx="1"/>
        </xdr:cNvCxnSpPr>
      </xdr:nvCxnSpPr>
      <xdr:spPr>
        <a:xfrm flipH="1" flipV="1">
          <a:off x="3389779" y="2600325"/>
          <a:ext cx="3678443" cy="389964"/>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twoCellAnchor>
    <xdr:from>
      <xdr:col>3</xdr:col>
      <xdr:colOff>914401</xdr:colOff>
      <xdr:row>8</xdr:row>
      <xdr:rowOff>89647</xdr:rowOff>
    </xdr:from>
    <xdr:to>
      <xdr:col>12</xdr:col>
      <xdr:colOff>22409</xdr:colOff>
      <xdr:row>10</xdr:row>
      <xdr:rowOff>116541</xdr:rowOff>
    </xdr:to>
    <xdr:cxnSp macro="">
      <xdr:nvCxnSpPr>
        <xdr:cNvPr id="10" name="Shape 32"/>
        <xdr:cNvCxnSpPr>
          <a:stCxn id="7" idx="1"/>
        </xdr:cNvCxnSpPr>
      </xdr:nvCxnSpPr>
      <xdr:spPr>
        <a:xfrm flipH="1" flipV="1">
          <a:off x="3371851" y="1756522"/>
          <a:ext cx="3699058" cy="426944"/>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12</xdr:col>
      <xdr:colOff>4482</xdr:colOff>
      <xdr:row>17</xdr:row>
      <xdr:rowOff>8965</xdr:rowOff>
    </xdr:from>
    <xdr:ext cx="2492188" cy="735106"/>
    <xdr:sp macro="" textlink="">
      <xdr:nvSpPr>
        <xdr:cNvPr id="11" name="Shape 13">
          <a:hlinkClick xmlns:r="http://schemas.openxmlformats.org/officeDocument/2006/relationships" r:id="rId2"/>
        </xdr:cNvPr>
        <xdr:cNvSpPr/>
      </xdr:nvSpPr>
      <xdr:spPr>
        <a:xfrm>
          <a:off x="7052982" y="3409390"/>
          <a:ext cx="2492188" cy="73510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defTabSz="914400" rtl="0" eaLnBrk="1" fontAlgn="auto" latinLnBrk="0" hangingPunct="1">
            <a:lnSpc>
              <a:spcPct val="90909"/>
            </a:lnSpc>
            <a:spcBef>
              <a:spcPts val="0"/>
            </a:spcBef>
            <a:spcAft>
              <a:spcPts val="0"/>
            </a:spcAft>
            <a:buClrTx/>
            <a:buSzPts val="1100"/>
            <a:buFont typeface="Calibri"/>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sym typeface="Calibri"/>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必ず各団体様が通常使用する会計科目を使用してください。</a:t>
          </a:r>
        </a:p>
        <a:p>
          <a:pPr marL="0" marR="0" lvl="0" indent="0" algn="l" defTabSz="914400" rtl="0" eaLnBrk="1" fontAlgn="auto" latinLnBrk="0" hangingPunct="1">
            <a:lnSpc>
              <a:spcPct val="62500"/>
            </a:lnSpc>
            <a:spcBef>
              <a:spcPts val="0"/>
            </a:spcBef>
            <a:spcAft>
              <a:spcPts val="0"/>
            </a:spcAft>
            <a:buClrTx/>
            <a:buSzPts val="1100"/>
            <a:buFont typeface="Calibri"/>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対象外経費については、</a:t>
          </a:r>
          <a:r>
            <a:rPr kumimoji="0" lang="en-US" altLang="ja-JP" sz="1050" b="0" i="0" u="sng" strike="noStrike" kern="0" cap="none" spc="0" normalizeH="0" baseline="0" noProof="0">
              <a:ln>
                <a:noFill/>
              </a:ln>
              <a:solidFill>
                <a:sysClr val="windowText" lastClr="000000"/>
              </a:solidFill>
              <a:effectLst/>
              <a:uLnTx/>
              <a:uFillTx/>
              <a:latin typeface="+mn-ea"/>
              <a:ea typeface="+mn-ea"/>
              <a:cs typeface="+mn-cs"/>
              <a:sym typeface="Calibri"/>
            </a:rPr>
            <a:t>2024</a:t>
          </a:r>
          <a:r>
            <a:rPr kumimoji="0" lang="ja-JP" altLang="en-US" sz="1050" b="0" i="0" u="sng" strike="noStrike" kern="0" cap="none" spc="0" normalizeH="0" baseline="0" noProof="0">
              <a:ln>
                <a:noFill/>
              </a:ln>
              <a:solidFill>
                <a:sysClr val="windowText" lastClr="000000"/>
              </a:solidFill>
              <a:effectLst/>
              <a:uLnTx/>
              <a:uFillTx/>
              <a:latin typeface="+mn-ea"/>
              <a:ea typeface="+mn-ea"/>
              <a:cs typeface="+mn-cs"/>
              <a:sym typeface="Calibri"/>
            </a:rPr>
            <a:t>年度申請ガイド</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sym typeface="Calibri"/>
            </a:rPr>
            <a:t>をご確認下さい。</a:t>
          </a:r>
          <a:endParaRPr sz="1050">
            <a:latin typeface="+mn-ea"/>
            <a:ea typeface="+mn-ea"/>
          </a:endParaRPr>
        </a:p>
      </xdr:txBody>
    </xdr:sp>
    <xdr:clientData fLocksWithSheet="0"/>
  </xdr:oneCellAnchor>
  <xdr:twoCellAnchor>
    <xdr:from>
      <xdr:col>0</xdr:col>
      <xdr:colOff>753035</xdr:colOff>
      <xdr:row>19</xdr:row>
      <xdr:rowOff>8966</xdr:rowOff>
    </xdr:from>
    <xdr:to>
      <xdr:col>12</xdr:col>
      <xdr:colOff>4482</xdr:colOff>
      <xdr:row>23</xdr:row>
      <xdr:rowOff>44824</xdr:rowOff>
    </xdr:to>
    <xdr:cxnSp macro="">
      <xdr:nvCxnSpPr>
        <xdr:cNvPr id="12" name="Shape 32"/>
        <xdr:cNvCxnSpPr>
          <a:stCxn id="11" idx="1"/>
        </xdr:cNvCxnSpPr>
      </xdr:nvCxnSpPr>
      <xdr:spPr>
        <a:xfrm flipH="1">
          <a:off x="753035" y="3799916"/>
          <a:ext cx="6299947" cy="769283"/>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11</xdr:col>
      <xdr:colOff>161365</xdr:colOff>
      <xdr:row>0</xdr:row>
      <xdr:rowOff>71718</xdr:rowOff>
    </xdr:from>
    <xdr:ext cx="2590801" cy="1846889"/>
    <xdr:sp macro="" textlink="">
      <xdr:nvSpPr>
        <xdr:cNvPr id="13" name="Shape 40"/>
        <xdr:cNvSpPr/>
      </xdr:nvSpPr>
      <xdr:spPr>
        <a:xfrm>
          <a:off x="7046579" y="71718"/>
          <a:ext cx="2590801" cy="1846889"/>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2400" b="1" u="none">
              <a:solidFill>
                <a:srgbClr val="FF0000"/>
              </a:solidFill>
              <a:latin typeface="Calibri"/>
              <a:ea typeface="Calibri"/>
              <a:cs typeface="Calibri"/>
              <a:sym typeface="Calibri"/>
            </a:rPr>
            <a:t>※</a:t>
          </a:r>
          <a:r>
            <a:rPr lang="ja-JP" altLang="en-US" sz="2400" b="1" u="none">
              <a:solidFill>
                <a:srgbClr val="FF0000"/>
              </a:solidFill>
              <a:latin typeface="Calibri"/>
              <a:ea typeface="Calibri"/>
              <a:cs typeface="Calibri"/>
              <a:sym typeface="Calibri"/>
            </a:rPr>
            <a:t>このシートは入力例です。</a:t>
          </a:r>
          <a:endParaRPr sz="2400" b="1" u="none">
            <a:solidFill>
              <a:srgbClr val="FF0000"/>
            </a:solidFill>
          </a:endParaRPr>
        </a:p>
      </xdr:txBody>
    </xdr:sp>
    <xdr:clientData fLocksWithSheet="0"/>
  </xdr:oneCellAnchor>
  <xdr:oneCellAnchor>
    <xdr:from>
      <xdr:col>4</xdr:col>
      <xdr:colOff>68576</xdr:colOff>
      <xdr:row>0</xdr:row>
      <xdr:rowOff>89647</xdr:rowOff>
    </xdr:from>
    <xdr:ext cx="2976283" cy="412376"/>
    <xdr:sp macro="" textlink="">
      <xdr:nvSpPr>
        <xdr:cNvPr id="14" name="Shape 7"/>
        <xdr:cNvSpPr/>
      </xdr:nvSpPr>
      <xdr:spPr>
        <a:xfrm>
          <a:off x="3945251" y="89647"/>
          <a:ext cx="2976283" cy="412376"/>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事業費総額、助成金額共に</a:t>
          </a:r>
          <a:r>
            <a:rPr lang="en-US" altLang="ja-JP" sz="1050">
              <a:solidFill>
                <a:srgbClr val="000000"/>
              </a:solidFill>
              <a:latin typeface="Calibri"/>
              <a:ea typeface="Calibri"/>
              <a:cs typeface="Calibri"/>
              <a:sym typeface="Calibri"/>
            </a:rPr>
            <a:t>1</a:t>
          </a:r>
          <a:r>
            <a:rPr lang="ja-JP" altLang="en-US" sz="1050">
              <a:solidFill>
                <a:srgbClr val="000000"/>
              </a:solidFill>
              <a:latin typeface="Calibri"/>
              <a:ea typeface="Calibri"/>
              <a:cs typeface="Calibri"/>
              <a:sym typeface="Calibri"/>
            </a:rPr>
            <a:t>万円未満切り捨て</a:t>
          </a:r>
          <a:endParaRPr lang="en-US" altLang="ja-JP" sz="1050">
            <a:solidFill>
              <a:srgbClr val="000000"/>
            </a:solidFill>
            <a:latin typeface="Calibri"/>
            <a:ea typeface="Calibri"/>
            <a:cs typeface="Calibri"/>
            <a:sym typeface="Calibri"/>
          </a:endParaRPr>
        </a:p>
      </xdr:txBody>
    </xdr:sp>
    <xdr:clientData fLocksWithSheet="0"/>
  </xdr:oneCellAnchor>
  <xdr:twoCellAnchor>
    <xdr:from>
      <xdr:col>2</xdr:col>
      <xdr:colOff>35859</xdr:colOff>
      <xdr:row>0</xdr:row>
      <xdr:rowOff>295835</xdr:rowOff>
    </xdr:from>
    <xdr:to>
      <xdr:col>4</xdr:col>
      <xdr:colOff>68576</xdr:colOff>
      <xdr:row>1</xdr:row>
      <xdr:rowOff>98611</xdr:rowOff>
    </xdr:to>
    <xdr:cxnSp macro="">
      <xdr:nvCxnSpPr>
        <xdr:cNvPr id="15" name="Shape 32"/>
        <xdr:cNvCxnSpPr>
          <a:stCxn id="14" idx="1"/>
        </xdr:cNvCxnSpPr>
      </xdr:nvCxnSpPr>
      <xdr:spPr>
        <a:xfrm flipH="1">
          <a:off x="2131359" y="295835"/>
          <a:ext cx="1813892" cy="145676"/>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0</xdr:col>
      <xdr:colOff>53787</xdr:colOff>
      <xdr:row>15</xdr:row>
      <xdr:rowOff>26894</xdr:rowOff>
    </xdr:from>
    <xdr:ext cx="6992471" cy="666750"/>
    <xdr:sp macro="" textlink="">
      <xdr:nvSpPr>
        <xdr:cNvPr id="16" name="Shape 13"/>
        <xdr:cNvSpPr/>
      </xdr:nvSpPr>
      <xdr:spPr>
        <a:xfrm>
          <a:off x="53787" y="3046319"/>
          <a:ext cx="6992471" cy="666750"/>
        </a:xfrm>
        <a:prstGeom prst="wedgeRoundRectCallout">
          <a:avLst>
            <a:gd name="adj1" fmla="val -12020"/>
            <a:gd name="adj2" fmla="val 27355"/>
            <a:gd name="adj3" fmla="val 16667"/>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spcFirstLastPara="1" wrap="square" lIns="91425" tIns="45700" rIns="91425" bIns="45700" anchor="ctr" anchorCtr="0">
          <a:noAutofit/>
        </a:bodyPr>
        <a:lstStyle/>
        <a:p>
          <a:pPr marL="0" lvl="0" indent="0" algn="ctr" rtl="0">
            <a:lnSpc>
              <a:spcPct val="90909"/>
            </a:lnSpc>
            <a:spcBef>
              <a:spcPts val="0"/>
            </a:spcBef>
            <a:spcAft>
              <a:spcPts val="0"/>
            </a:spcAft>
            <a:buClr>
              <a:srgbClr val="000000"/>
            </a:buClr>
            <a:buSzPts val="1100"/>
            <a:buFont typeface="Calibri"/>
            <a:buNone/>
          </a:pPr>
          <a:r>
            <a:rPr lang="ja-JP" altLang="en-US" sz="1400" b="1">
              <a:solidFill>
                <a:srgbClr val="FF0000"/>
              </a:solidFill>
            </a:rPr>
            <a:t>事業内容を入力しない行は非表示にしてください。</a:t>
          </a:r>
          <a:endParaRPr lang="en-US" altLang="ja-JP" sz="1400" b="1">
            <a:solidFill>
              <a:srgbClr val="FF0000"/>
            </a:solidFill>
          </a:endParaRPr>
        </a:p>
      </xdr:txBody>
    </xdr:sp>
    <xdr:clientData fLocksWithSheet="0"/>
  </xdr:oneCellAnchor>
  <xdr:oneCellAnchor>
    <xdr:from>
      <xdr:col>0</xdr:col>
      <xdr:colOff>53788</xdr:colOff>
      <xdr:row>25</xdr:row>
      <xdr:rowOff>43543</xdr:rowOff>
    </xdr:from>
    <xdr:ext cx="9672918" cy="1578428"/>
    <xdr:sp macro="" textlink="">
      <xdr:nvSpPr>
        <xdr:cNvPr id="17" name="Shape 13"/>
        <xdr:cNvSpPr/>
      </xdr:nvSpPr>
      <xdr:spPr>
        <a:xfrm>
          <a:off x="53788" y="5082268"/>
          <a:ext cx="9672918" cy="1578428"/>
        </a:xfrm>
        <a:prstGeom prst="wedgeRoundRectCallout">
          <a:avLst>
            <a:gd name="adj1" fmla="val -12020"/>
            <a:gd name="adj2" fmla="val 27355"/>
            <a:gd name="adj3" fmla="val 16667"/>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spcFirstLastPara="1" wrap="square" lIns="91425" tIns="45700" rIns="91425" bIns="45700" anchor="ctr" anchorCtr="0">
          <a:noAutofit/>
        </a:bodyPr>
        <a:lstStyle/>
        <a:p>
          <a:pPr marL="0" lvl="0" indent="0" algn="ctr" rtl="0">
            <a:lnSpc>
              <a:spcPct val="90909"/>
            </a:lnSpc>
            <a:spcBef>
              <a:spcPts val="0"/>
            </a:spcBef>
            <a:spcAft>
              <a:spcPts val="0"/>
            </a:spcAft>
            <a:buClr>
              <a:srgbClr val="000000"/>
            </a:buClr>
            <a:buSzPts val="1100"/>
            <a:buFont typeface="Calibri"/>
            <a:buNone/>
          </a:pPr>
          <a:r>
            <a:rPr lang="ja-JP" altLang="en-US" sz="1400" b="1">
              <a:solidFill>
                <a:srgbClr val="FF0000"/>
              </a:solidFill>
            </a:rPr>
            <a:t>金額を入力しない行は非表示にしてください。</a:t>
          </a:r>
          <a:endParaRPr lang="en-US" altLang="ja-JP" sz="1400" b="1">
            <a:solidFill>
              <a:srgbClr val="FF0000"/>
            </a:solidFill>
          </a:endParaRPr>
        </a:p>
      </xdr:txBody>
    </xdr:sp>
    <xdr:clientData fLocksWithSheet="0"/>
  </xdr:oneCellAnchor>
  <xdr:oneCellAnchor>
    <xdr:from>
      <xdr:col>13</xdr:col>
      <xdr:colOff>38999</xdr:colOff>
      <xdr:row>24</xdr:row>
      <xdr:rowOff>44823</xdr:rowOff>
    </xdr:from>
    <xdr:ext cx="1540648" cy="666750"/>
    <xdr:sp macro="" textlink="">
      <xdr:nvSpPr>
        <xdr:cNvPr id="18" name="Shape 13"/>
        <xdr:cNvSpPr/>
      </xdr:nvSpPr>
      <xdr:spPr>
        <a:xfrm>
          <a:off x="8135249" y="4883523"/>
          <a:ext cx="1540648" cy="6667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ja-JP" altLang="en-US" sz="1050"/>
            <a:t>事業番号はプルダウンから選択してください。</a:t>
          </a:r>
          <a:endParaRPr sz="1050"/>
        </a:p>
      </xdr:txBody>
    </xdr:sp>
    <xdr:clientData fLocksWithSheet="0"/>
  </xdr:oneCellAnchor>
  <xdr:twoCellAnchor>
    <xdr:from>
      <xdr:col>2</xdr:col>
      <xdr:colOff>277906</xdr:colOff>
      <xdr:row>23</xdr:row>
      <xdr:rowOff>268941</xdr:rowOff>
    </xdr:from>
    <xdr:to>
      <xdr:col>12</xdr:col>
      <xdr:colOff>1066800</xdr:colOff>
      <xdr:row>26</xdr:row>
      <xdr:rowOff>8965</xdr:rowOff>
    </xdr:to>
    <xdr:cxnSp macro="">
      <xdr:nvCxnSpPr>
        <xdr:cNvPr id="19" name="Shape 32"/>
        <xdr:cNvCxnSpPr/>
      </xdr:nvCxnSpPr>
      <xdr:spPr>
        <a:xfrm flipH="1" flipV="1">
          <a:off x="2373406" y="4793316"/>
          <a:ext cx="5722844" cy="444874"/>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15</xdr:col>
      <xdr:colOff>44823</xdr:colOff>
      <xdr:row>160</xdr:row>
      <xdr:rowOff>0</xdr:rowOff>
    </xdr:from>
    <xdr:ext cx="1541929" cy="950259"/>
    <xdr:sp macro="" textlink="">
      <xdr:nvSpPr>
        <xdr:cNvPr id="20" name="Shape 13"/>
        <xdr:cNvSpPr/>
      </xdr:nvSpPr>
      <xdr:spPr>
        <a:xfrm>
          <a:off x="9703173" y="10582275"/>
          <a:ext cx="1541929" cy="950259"/>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Clr>
              <a:srgbClr val="000000"/>
            </a:buClr>
            <a:buSzPts val="1100"/>
            <a:buFont typeface="Calibri"/>
            <a:buNone/>
          </a:pPr>
          <a:r>
            <a:rPr lang="en-US" altLang="ja-JP" sz="1050"/>
            <a:t>※</a:t>
          </a:r>
          <a:r>
            <a:rPr lang="ja-JP" altLang="en-US" sz="1050"/>
            <a:t>人件費等を按分している場合は、按分比率の算出根拠等を必ず明記してください。</a:t>
          </a:r>
          <a:endParaRPr sz="1050"/>
        </a:p>
      </xdr:txBody>
    </xdr:sp>
    <xdr:clientData fLocksWithSheet="0"/>
  </xdr:oneCellAnchor>
  <xdr:twoCellAnchor>
    <xdr:from>
      <xdr:col>13</xdr:col>
      <xdr:colOff>1371600</xdr:colOff>
      <xdr:row>174</xdr:row>
      <xdr:rowOff>313763</xdr:rowOff>
    </xdr:from>
    <xdr:to>
      <xdr:col>15</xdr:col>
      <xdr:colOff>26892</xdr:colOff>
      <xdr:row>174</xdr:row>
      <xdr:rowOff>439271</xdr:rowOff>
    </xdr:to>
    <xdr:cxnSp macro="">
      <xdr:nvCxnSpPr>
        <xdr:cNvPr id="21" name="Shape 32"/>
        <xdr:cNvCxnSpPr/>
      </xdr:nvCxnSpPr>
      <xdr:spPr>
        <a:xfrm flipH="1">
          <a:off x="9467850" y="10896038"/>
          <a:ext cx="217392" cy="125508"/>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154002</xdr:colOff>
      <xdr:row>21</xdr:row>
      <xdr:rowOff>68036</xdr:rowOff>
    </xdr:from>
    <xdr:ext cx="5934636" cy="2014257"/>
    <xdr:sp macro="" textlink="">
      <xdr:nvSpPr>
        <xdr:cNvPr id="2" name="Shape 40"/>
        <xdr:cNvSpPr/>
      </xdr:nvSpPr>
      <xdr:spPr>
        <a:xfrm>
          <a:off x="8840802" y="3283676"/>
          <a:ext cx="5934636" cy="2014257"/>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600" b="1" u="none">
              <a:solidFill>
                <a:srgbClr val="FF0000"/>
              </a:solidFill>
              <a:latin typeface="Calibri"/>
              <a:ea typeface="Calibri"/>
              <a:cs typeface="Calibri"/>
              <a:sym typeface="Calibri"/>
            </a:rPr>
            <a:t>※</a:t>
          </a:r>
          <a:r>
            <a:rPr lang="en-US" sz="1600" b="1" u="none">
              <a:solidFill>
                <a:srgbClr val="FF0000"/>
              </a:solidFill>
              <a:latin typeface="Calibri"/>
              <a:ea typeface="Calibri"/>
              <a:cs typeface="Calibri"/>
              <a:sym typeface="Calibri"/>
            </a:rPr>
            <a:t>青色のセルが</a:t>
          </a:r>
          <a:r>
            <a:rPr lang="ja-JP" altLang="en-US" sz="1600" b="1" u="none">
              <a:solidFill>
                <a:srgbClr val="FF0000"/>
              </a:solidFill>
              <a:latin typeface="Calibri"/>
              <a:ea typeface="Calibri"/>
              <a:cs typeface="Calibri"/>
              <a:sym typeface="Calibri"/>
            </a:rPr>
            <a:t>記入</a:t>
          </a:r>
          <a:r>
            <a:rPr lang="en-US" sz="1600" b="1" u="none">
              <a:solidFill>
                <a:srgbClr val="FF0000"/>
              </a:solidFill>
              <a:latin typeface="Calibri"/>
              <a:ea typeface="Calibri"/>
              <a:cs typeface="Calibri"/>
              <a:sym typeface="Calibri"/>
            </a:rPr>
            <a:t>エリアです。</a:t>
          </a: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行の追加や削除はできません。</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a:t>
          </a:r>
          <a:r>
            <a:rPr lang="ja-JP" altLang="en-US" sz="1600" b="1" u="sng">
              <a:solidFill>
                <a:srgbClr val="FF0000"/>
              </a:solidFill>
              <a:latin typeface="Calibri"/>
              <a:ea typeface="Calibri"/>
              <a:cs typeface="Calibri"/>
              <a:sym typeface="Calibri"/>
            </a:rPr>
            <a:t>事業内容・金額を入力しない行は非表示にしてください。</a:t>
          </a:r>
          <a:endParaRPr lang="en-US" altLang="ja-JP" sz="16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lang="en-US" altLang="ja-JP" sz="12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Calibri"/>
              <a:ea typeface="Calibri"/>
              <a:cs typeface="Calibri"/>
              <a:sym typeface="Calibri"/>
            </a:rPr>
            <a:t>※</a:t>
          </a:r>
          <a:r>
            <a:rPr lang="ja-JP" altLang="en-US" sz="1200" b="1" u="none">
              <a:solidFill>
                <a:srgbClr val="FF0000"/>
              </a:solidFill>
              <a:latin typeface="+mn-lt"/>
              <a:ea typeface="+mn-ea"/>
              <a:cs typeface="+mn-cs"/>
              <a:sym typeface="Calibri"/>
            </a:rPr>
            <a:t>事業番号・経費明細が入力しきれない場合は、</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ja-JP" altLang="en-US" sz="1200" b="1" u="none">
              <a:solidFill>
                <a:srgbClr val="FF0000"/>
              </a:solidFill>
              <a:latin typeface="+mn-lt"/>
              <a:ea typeface="+mn-ea"/>
              <a:cs typeface="+mn-cs"/>
              <a:sym typeface="Calibri"/>
            </a:rPr>
            <a:t>　</a:t>
          </a:r>
          <a:r>
            <a:rPr lang="ja-JP" altLang="en-US" sz="1200" b="1" u="sng">
              <a:solidFill>
                <a:srgbClr val="FF0000"/>
              </a:solidFill>
              <a:latin typeface="+mn-lt"/>
              <a:ea typeface="+mn-ea"/>
              <a:cs typeface="+mn-cs"/>
              <a:sym typeface="Calibri"/>
            </a:rPr>
            <a:t>こちら</a:t>
          </a:r>
          <a:r>
            <a:rPr lang="ja-JP" altLang="en-US" sz="1200" b="1" u="none">
              <a:solidFill>
                <a:srgbClr val="FF0000"/>
              </a:solidFill>
              <a:latin typeface="+mn-lt"/>
              <a:ea typeface="+mn-ea"/>
              <a:cs typeface="+mn-cs"/>
              <a:sym typeface="Calibri"/>
            </a:rPr>
            <a:t>から申請補助資料をダウンロードし、作成してください。</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mn-lt"/>
              <a:ea typeface="+mn-ea"/>
              <a:cs typeface="+mn-cs"/>
              <a:sym typeface="Calibri"/>
            </a:rPr>
            <a:t>※</a:t>
          </a:r>
          <a:r>
            <a:rPr lang="ja-JP" altLang="en-US" sz="1200" b="1" u="none">
              <a:solidFill>
                <a:srgbClr val="FF0000"/>
              </a:solidFill>
              <a:latin typeface="+mn-lt"/>
              <a:ea typeface="+mn-ea"/>
              <a:cs typeface="+mn-cs"/>
              <a:sym typeface="Calibri"/>
            </a:rPr>
            <a:t>入力内容については、別シート「入力例」を参考にしてください</a:t>
          </a:r>
          <a:r>
            <a:rPr lang="ja-JP" altLang="en-US" sz="1100" b="1" u="none">
              <a:solidFill>
                <a:srgbClr val="FF0000"/>
              </a:solidFill>
              <a:latin typeface="+mn-lt"/>
              <a:ea typeface="+mn-ea"/>
              <a:cs typeface="+mn-cs"/>
              <a:sym typeface="Calibri"/>
            </a:rPr>
            <a:t>。</a:t>
          </a:r>
          <a:endParaRPr lang="en-US" sz="11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sz="1100" b="1" u="sng">
            <a:solidFill>
              <a:srgbClr val="FF0000"/>
            </a:solidFill>
          </a:endParaRPr>
        </a:p>
      </xdr:txBody>
    </xdr:sp>
    <xdr:clientData fLocksWithSheet="0"/>
  </xdr:oneCellAnchor>
  <xdr:oneCellAnchor>
    <xdr:from>
      <xdr:col>29</xdr:col>
      <xdr:colOff>17930</xdr:colOff>
      <xdr:row>15</xdr:row>
      <xdr:rowOff>17930</xdr:rowOff>
    </xdr:from>
    <xdr:ext cx="2492186" cy="959223"/>
    <xdr:sp macro="" textlink="">
      <xdr:nvSpPr>
        <xdr:cNvPr id="3" name="Shape 40"/>
        <xdr:cNvSpPr/>
      </xdr:nvSpPr>
      <xdr:spPr>
        <a:xfrm>
          <a:off x="14122550" y="2788920"/>
          <a:ext cx="2492186" cy="959223"/>
        </a:xfrm>
        <a:prstGeom prst="rect">
          <a:avLst/>
        </a:prstGeom>
        <a:solidFill>
          <a:schemeClr val="accent6">
            <a:lumMod val="20000"/>
            <a:lumOff val="80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200" b="1" u="none">
              <a:solidFill>
                <a:srgbClr val="FF0000"/>
              </a:solidFill>
              <a:latin typeface="Calibri"/>
              <a:ea typeface="Calibri"/>
              <a:cs typeface="Calibri"/>
              <a:sym typeface="Calibri"/>
            </a:rPr>
            <a:t>※</a:t>
          </a:r>
          <a:r>
            <a:rPr lang="en-US" altLang="ja-JP" sz="1200" b="1" u="none">
              <a:solidFill>
                <a:srgbClr val="FF0000"/>
              </a:solidFill>
              <a:latin typeface="Calibri"/>
              <a:ea typeface="Calibri"/>
              <a:cs typeface="Calibri"/>
              <a:sym typeface="Calibri"/>
            </a:rPr>
            <a:t>11</a:t>
          </a:r>
          <a:r>
            <a:rPr lang="ja-JP" altLang="en-US" sz="1200" b="1" u="none">
              <a:solidFill>
                <a:srgbClr val="FF0000"/>
              </a:solidFill>
              <a:latin typeface="Calibri"/>
              <a:ea typeface="Calibri"/>
              <a:cs typeface="Calibri"/>
              <a:sym typeface="Calibri"/>
            </a:rPr>
            <a:t>以上ダウンロードリンク</a:t>
          </a:r>
          <a:endParaRPr lang="en-US" altLang="ja-JP" sz="1200" b="1" u="none">
            <a:solidFill>
              <a:srgbClr val="FF0000"/>
            </a:solidFill>
            <a:latin typeface="Calibri"/>
            <a:ea typeface="Calibri"/>
            <a:cs typeface="Calibri"/>
            <a:sym typeface="Calibri"/>
          </a:endParaRPr>
        </a:p>
        <a:p>
          <a:pPr marL="0" lvl="0" indent="0" algn="ctr" rtl="0">
            <a:spcBef>
              <a:spcPts val="0"/>
            </a:spcBef>
            <a:spcAft>
              <a:spcPts val="0"/>
            </a:spcAft>
            <a:buClr>
              <a:srgbClr val="FF0000"/>
            </a:buClr>
            <a:buSzPts val="1100"/>
            <a:buFont typeface="Calibri"/>
            <a:buNone/>
          </a:pPr>
          <a:r>
            <a:rPr lang="ja-JP" altLang="en-US" sz="1200" b="1" u="none">
              <a:solidFill>
                <a:srgbClr val="FF0000"/>
              </a:solidFill>
              <a:latin typeface="Calibri"/>
              <a:ea typeface="Calibri"/>
              <a:cs typeface="Calibri"/>
              <a:sym typeface="Calibri"/>
            </a:rPr>
            <a:t>取得中　</a:t>
          </a:r>
          <a:r>
            <a:rPr lang="en-US" altLang="ja-JP" sz="1200" b="1" u="none">
              <a:solidFill>
                <a:srgbClr val="FF0000"/>
              </a:solidFill>
              <a:latin typeface="Calibri"/>
              <a:ea typeface="Calibri"/>
              <a:cs typeface="Calibri"/>
              <a:sym typeface="Calibri"/>
            </a:rPr>
            <a:t>9/5</a:t>
          </a:r>
          <a:r>
            <a:rPr lang="ja-JP" altLang="en-US" sz="1200" b="1" u="none">
              <a:solidFill>
                <a:srgbClr val="FF0000"/>
              </a:solidFill>
              <a:latin typeface="Calibri"/>
              <a:ea typeface="Calibri"/>
              <a:cs typeface="Calibri"/>
              <a:sym typeface="Calibri"/>
            </a:rPr>
            <a:t>発行予定</a:t>
          </a:r>
          <a:endParaRPr sz="1200" b="1" u="none">
            <a:solidFill>
              <a:srgbClr val="FF0000"/>
            </a:solidFill>
          </a:endParaRPr>
        </a:p>
      </xdr:txBody>
    </xdr:sp>
    <xdr:clientData fLocksWithSheet="0"/>
  </xdr:oneCellAnchor>
  <xdr:oneCellAnchor>
    <xdr:from>
      <xdr:col>15</xdr:col>
      <xdr:colOff>168970</xdr:colOff>
      <xdr:row>9</xdr:row>
      <xdr:rowOff>90767</xdr:rowOff>
    </xdr:from>
    <xdr:ext cx="5899816" cy="1052233"/>
    <xdr:sp macro="" textlink="">
      <xdr:nvSpPr>
        <xdr:cNvPr id="4" name="Shape 40"/>
        <xdr:cNvSpPr/>
      </xdr:nvSpPr>
      <xdr:spPr>
        <a:xfrm>
          <a:off x="8848150" y="2178647"/>
          <a:ext cx="5899816" cy="1052233"/>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a:t>
          </a:r>
          <a:r>
            <a:rPr lang="en-US" altLang="ja-JP" sz="1600" b="1" u="none">
              <a:solidFill>
                <a:srgbClr val="FF0000"/>
              </a:solidFill>
              <a:latin typeface="Calibri"/>
              <a:ea typeface="Calibri"/>
              <a:cs typeface="Calibri"/>
              <a:sym typeface="Calibri"/>
            </a:rPr>
            <a:t>D.</a:t>
          </a:r>
          <a:r>
            <a:rPr lang="ja-JP" altLang="en-US" sz="1600" b="1" u="none">
              <a:solidFill>
                <a:srgbClr val="FF0000"/>
              </a:solidFill>
              <a:latin typeface="Calibri"/>
              <a:ea typeface="Calibri"/>
              <a:cs typeface="Calibri"/>
              <a:sym typeface="Calibri"/>
            </a:rPr>
            <a:t> 補助率」について、モデルに応じて入力してください。</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cs typeface="Calibri"/>
              <a:sym typeface="Calibri"/>
            </a:rPr>
            <a:t>　包括ケアモデルの場合、</a:t>
          </a:r>
          <a:r>
            <a:rPr lang="en-US" altLang="ja-JP" sz="1600" b="1" u="none">
              <a:solidFill>
                <a:srgbClr val="FF0000"/>
              </a:solidFill>
              <a:latin typeface="Calibri"/>
              <a:cs typeface="Calibri"/>
              <a:sym typeface="Calibri"/>
            </a:rPr>
            <a:t>100</a:t>
          </a:r>
          <a:r>
            <a:rPr lang="ja-JP" altLang="en-US" sz="1600" b="1" u="none">
              <a:solidFill>
                <a:srgbClr val="FF0000"/>
              </a:solidFill>
              <a:latin typeface="Calibri"/>
              <a:cs typeface="Calibri"/>
              <a:sym typeface="Calibri"/>
            </a:rPr>
            <a:t>％</a:t>
          </a:r>
          <a:endParaRPr lang="en-US" altLang="ja-JP" sz="1600" b="1" u="none">
            <a:solidFill>
              <a:srgbClr val="FF0000"/>
            </a:solidFill>
            <a:latin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cs typeface="Calibri"/>
              <a:sym typeface="Calibri"/>
            </a:rPr>
            <a:t>　コミュニティモデルの場合、</a:t>
          </a:r>
          <a:r>
            <a:rPr lang="en-US" altLang="ja-JP" sz="1600" b="1" u="none">
              <a:solidFill>
                <a:srgbClr val="FF0000"/>
              </a:solidFill>
              <a:latin typeface="Calibri"/>
              <a:cs typeface="Calibri"/>
              <a:sym typeface="Calibri"/>
            </a:rPr>
            <a:t>80</a:t>
          </a:r>
          <a:r>
            <a:rPr lang="ja-JP" altLang="en-US" sz="1600" b="1" u="none">
              <a:solidFill>
                <a:srgbClr val="FF0000"/>
              </a:solidFill>
              <a:latin typeface="Calibri"/>
              <a:cs typeface="Calibri"/>
              <a:sym typeface="Calibri"/>
            </a:rPr>
            <a:t>％</a:t>
          </a:r>
          <a:endParaRPr sz="1100" b="1" u="sng">
            <a:solidFill>
              <a:srgbClr val="FF0000"/>
            </a:solidFill>
          </a:endParaRPr>
        </a:p>
      </xdr:txBody>
    </xdr:sp>
    <xdr:clientData fLocksWithSheet="0"/>
  </xdr:oneCellAnchor>
  <xdr:oneCellAnchor>
    <xdr:from>
      <xdr:col>10</xdr:col>
      <xdr:colOff>355599</xdr:colOff>
      <xdr:row>4</xdr:row>
      <xdr:rowOff>143934</xdr:rowOff>
    </xdr:from>
    <xdr:ext cx="2387601" cy="2048932"/>
    <xdr:sp macro="" textlink="">
      <xdr:nvSpPr>
        <xdr:cNvPr id="5" name="Shape 40"/>
        <xdr:cNvSpPr/>
      </xdr:nvSpPr>
      <xdr:spPr>
        <a:xfrm>
          <a:off x="6192519" y="1187874"/>
          <a:ext cx="2387601" cy="2048932"/>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altLang="ja-JP" sz="4000" b="1" u="none">
              <a:solidFill>
                <a:srgbClr val="FF0000"/>
              </a:solidFill>
            </a:rPr>
            <a:t>※</a:t>
          </a:r>
          <a:r>
            <a:rPr lang="ja-JP" altLang="en-US" sz="4000" b="1" u="none">
              <a:solidFill>
                <a:srgbClr val="FF0000"/>
              </a:solidFill>
            </a:rPr>
            <a:t>入力例です</a:t>
          </a:r>
          <a:endParaRPr sz="4000" b="1" u="none">
            <a:solidFill>
              <a:srgbClr val="FF0000"/>
            </a:solidFill>
          </a:endParaRPr>
        </a:p>
      </xdr:txBody>
    </xdr:sp>
    <xdr:clientData fLocksWithSheet="0"/>
  </xdr:oneCellAnchor>
  <xdr:oneCellAnchor>
    <xdr:from>
      <xdr:col>10</xdr:col>
      <xdr:colOff>270932</xdr:colOff>
      <xdr:row>1</xdr:row>
      <xdr:rowOff>228601</xdr:rowOff>
    </xdr:from>
    <xdr:ext cx="2590801" cy="2705099"/>
    <xdr:sp macro="" textlink="">
      <xdr:nvSpPr>
        <xdr:cNvPr id="6" name="Shape 40"/>
        <xdr:cNvSpPr/>
      </xdr:nvSpPr>
      <xdr:spPr>
        <a:xfrm>
          <a:off x="6107852" y="571501"/>
          <a:ext cx="2590801" cy="2705099"/>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4000" b="1" u="none">
              <a:solidFill>
                <a:srgbClr val="FF0000"/>
              </a:solidFill>
              <a:latin typeface="Calibri"/>
              <a:ea typeface="Calibri"/>
              <a:cs typeface="Calibri"/>
              <a:sym typeface="Calibri"/>
            </a:rPr>
            <a:t>※</a:t>
          </a:r>
          <a:r>
            <a:rPr lang="ja-JP" altLang="en-US" sz="4000" b="1" u="none">
              <a:solidFill>
                <a:srgbClr val="FF0000"/>
              </a:solidFill>
              <a:latin typeface="Calibri"/>
              <a:ea typeface="Calibri"/>
              <a:cs typeface="Calibri"/>
              <a:sym typeface="Calibri"/>
            </a:rPr>
            <a:t>この</a:t>
          </a:r>
          <a:endParaRPr lang="en-US" altLang="ja-JP" sz="4000" b="1" u="none">
            <a:solidFill>
              <a:srgbClr val="FF0000"/>
            </a:solidFill>
            <a:latin typeface="Calibri"/>
            <a:ea typeface="Calibri"/>
            <a:cs typeface="Calibri"/>
            <a:sym typeface="Calibri"/>
          </a:endParaRPr>
        </a:p>
        <a:p>
          <a:pPr marL="0" lvl="0" indent="0" algn="ctr" rtl="0">
            <a:spcBef>
              <a:spcPts val="0"/>
            </a:spcBef>
            <a:spcAft>
              <a:spcPts val="0"/>
            </a:spcAft>
            <a:buClr>
              <a:srgbClr val="FF0000"/>
            </a:buClr>
            <a:buSzPts val="1100"/>
            <a:buFont typeface="Calibri"/>
            <a:buNone/>
          </a:pPr>
          <a:r>
            <a:rPr lang="ja-JP" altLang="en-US" sz="4000" b="1" u="none">
              <a:solidFill>
                <a:srgbClr val="FF0000"/>
              </a:solidFill>
              <a:latin typeface="Calibri"/>
              <a:ea typeface="Calibri"/>
              <a:cs typeface="Calibri"/>
              <a:sym typeface="Calibri"/>
            </a:rPr>
            <a:t>シートは</a:t>
          </a:r>
          <a:endParaRPr lang="en-US" altLang="ja-JP" sz="4000" b="1" u="none">
            <a:solidFill>
              <a:srgbClr val="FF0000"/>
            </a:solidFill>
            <a:latin typeface="Calibri"/>
            <a:ea typeface="Calibri"/>
            <a:cs typeface="Calibri"/>
            <a:sym typeface="Calibri"/>
          </a:endParaRPr>
        </a:p>
        <a:p>
          <a:pPr marL="0" lvl="0" indent="0" algn="ctr" rtl="0">
            <a:spcBef>
              <a:spcPts val="0"/>
            </a:spcBef>
            <a:spcAft>
              <a:spcPts val="0"/>
            </a:spcAft>
            <a:buClr>
              <a:srgbClr val="FF0000"/>
            </a:buClr>
            <a:buSzPts val="1100"/>
            <a:buFont typeface="Calibri"/>
            <a:buNone/>
          </a:pPr>
          <a:r>
            <a:rPr lang="ja-JP" altLang="en-US" sz="4000" b="1" u="none">
              <a:solidFill>
                <a:srgbClr val="FF0000"/>
              </a:solidFill>
              <a:latin typeface="Calibri"/>
              <a:ea typeface="Calibri"/>
              <a:cs typeface="Calibri"/>
              <a:sym typeface="Calibri"/>
            </a:rPr>
            <a:t>入力例</a:t>
          </a:r>
          <a:endParaRPr lang="en-US" altLang="ja-JP" sz="4000" b="1" u="none">
            <a:solidFill>
              <a:srgbClr val="FF0000"/>
            </a:solidFill>
            <a:latin typeface="Calibri"/>
            <a:ea typeface="Calibri"/>
            <a:cs typeface="Calibri"/>
            <a:sym typeface="Calibri"/>
          </a:endParaRPr>
        </a:p>
        <a:p>
          <a:pPr marL="0" lvl="0" indent="0" algn="ctr" rtl="0">
            <a:spcBef>
              <a:spcPts val="0"/>
            </a:spcBef>
            <a:spcAft>
              <a:spcPts val="0"/>
            </a:spcAft>
            <a:buClr>
              <a:srgbClr val="FF0000"/>
            </a:buClr>
            <a:buSzPts val="1100"/>
            <a:buFont typeface="Calibri"/>
            <a:buNone/>
          </a:pPr>
          <a:r>
            <a:rPr lang="ja-JP" altLang="en-US" sz="4000" b="1" u="none">
              <a:solidFill>
                <a:srgbClr val="FF0000"/>
              </a:solidFill>
              <a:latin typeface="Calibri"/>
              <a:ea typeface="Calibri"/>
              <a:cs typeface="Calibri"/>
              <a:sym typeface="Calibri"/>
            </a:rPr>
            <a:t>です。</a:t>
          </a:r>
          <a:endParaRPr sz="4000" b="1" u="none">
            <a:solidFill>
              <a:srgbClr val="FF0000"/>
            </a:solidFill>
          </a:endParaRPr>
        </a:p>
      </xdr:txBody>
    </xdr:sp>
    <xdr:clientData fLocksWithSheet="0"/>
  </xdr:oneCellAnchor>
  <xdr:oneCellAnchor>
    <xdr:from>
      <xdr:col>20</xdr:col>
      <xdr:colOff>8467</xdr:colOff>
      <xdr:row>74</xdr:row>
      <xdr:rowOff>211667</xdr:rowOff>
    </xdr:from>
    <xdr:ext cx="5681133" cy="5359401"/>
    <xdr:sp macro="" textlink="">
      <xdr:nvSpPr>
        <xdr:cNvPr id="7" name="Shape 7"/>
        <xdr:cNvSpPr/>
      </xdr:nvSpPr>
      <xdr:spPr>
        <a:xfrm>
          <a:off x="8864600" y="6079067"/>
          <a:ext cx="5681133" cy="5359401"/>
        </a:xfrm>
        <a:prstGeom prst="wedgeRoundRectCallout">
          <a:avLst>
            <a:gd name="adj1" fmla="val -143147"/>
            <a:gd name="adj2" fmla="val -147696"/>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助成金申請額の計算方法</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1.</a:t>
          </a:r>
          <a:r>
            <a:rPr lang="en-US" altLang="ja-JP" sz="1050" baseline="0">
              <a:solidFill>
                <a:srgbClr val="000000"/>
              </a:solidFill>
              <a:latin typeface="Calibri"/>
              <a:ea typeface="Calibri"/>
              <a:cs typeface="Calibri"/>
              <a:sym typeface="Calibri"/>
            </a:rPr>
            <a:t> </a:t>
          </a:r>
          <a:r>
            <a:rPr lang="ja-JP" altLang="en-US" sz="1050" baseline="0">
              <a:solidFill>
                <a:srgbClr val="000000"/>
              </a:solidFill>
              <a:latin typeface="Calibri"/>
              <a:ea typeface="Calibri"/>
              <a:cs typeface="Calibri"/>
              <a:sym typeface="Calibri"/>
            </a:rPr>
            <a:t>運営事業について</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事業費の金額：</a:t>
          </a:r>
          <a:r>
            <a:rPr lang="en-US" altLang="ja-JP" sz="1050" baseline="0">
              <a:solidFill>
                <a:srgbClr val="000000"/>
              </a:solidFill>
              <a:latin typeface="Calibri"/>
              <a:ea typeface="Calibri"/>
              <a:cs typeface="Calibri"/>
              <a:sym typeface="Calibri"/>
            </a:rPr>
            <a:t>7,110,000</a:t>
          </a:r>
          <a:r>
            <a:rPr lang="ja-JP" altLang="en-US" sz="1050" baseline="0">
              <a:solidFill>
                <a:srgbClr val="000000"/>
              </a:solidFill>
              <a:latin typeface="Calibri"/>
              <a:ea typeface="Calibri"/>
              <a:cs typeface="Calibri"/>
              <a:sym typeface="Calibri"/>
            </a:rPr>
            <a:t>円</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補助率</a:t>
          </a:r>
          <a:r>
            <a:rPr lang="en-US" altLang="ja-JP" sz="1050" baseline="0">
              <a:solidFill>
                <a:srgbClr val="000000"/>
              </a:solidFill>
              <a:latin typeface="Calibri"/>
              <a:ea typeface="Calibri"/>
              <a:cs typeface="Calibri"/>
              <a:sym typeface="Calibri"/>
            </a:rPr>
            <a:t>100</a:t>
          </a:r>
          <a:r>
            <a:rPr lang="ja-JP" altLang="en-US" sz="1050" baseline="0">
              <a:solidFill>
                <a:srgbClr val="000000"/>
              </a:solidFill>
              <a:latin typeface="Calibri"/>
              <a:ea typeface="Calibri"/>
              <a:cs typeface="Calibri"/>
              <a:sym typeface="Calibri"/>
            </a:rPr>
            <a:t>％で助成金額</a:t>
          </a:r>
          <a:r>
            <a:rPr lang="en-US" altLang="ja-JP" sz="1100" baseline="0">
              <a:effectLst/>
              <a:latin typeface="+mn-lt"/>
              <a:ea typeface="+mn-ea"/>
              <a:cs typeface="+mn-cs"/>
            </a:rPr>
            <a:t>7,110,000</a:t>
          </a:r>
          <a:r>
            <a:rPr lang="ja-JP" altLang="en-US" sz="1050" baseline="0">
              <a:solidFill>
                <a:srgbClr val="000000"/>
              </a:solidFill>
              <a:latin typeface="Calibri"/>
              <a:ea typeface="Calibri"/>
              <a:cs typeface="Calibri"/>
              <a:sym typeface="Calibri"/>
            </a:rPr>
            <a:t>円</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a:t>
          </a:r>
          <a:r>
            <a:rPr lang="en-US" altLang="ja-JP" sz="1050" baseline="0">
              <a:solidFill>
                <a:srgbClr val="000000"/>
              </a:solidFill>
              <a:latin typeface="Calibri"/>
              <a:ea typeface="Calibri"/>
              <a:cs typeface="Calibri"/>
              <a:sym typeface="Calibri"/>
            </a:rPr>
            <a:t>6</a:t>
          </a:r>
          <a:r>
            <a:rPr lang="ja-JP" altLang="en-US" sz="1050" baseline="0">
              <a:solidFill>
                <a:srgbClr val="000000"/>
              </a:solidFill>
              <a:latin typeface="Calibri"/>
              <a:ea typeface="Calibri"/>
              <a:cs typeface="Calibri"/>
              <a:sym typeface="Calibri"/>
            </a:rPr>
            <a:t>か月分の運営費上限</a:t>
          </a:r>
          <a:r>
            <a:rPr lang="en-US" altLang="ja-JP" sz="1050" baseline="0">
              <a:solidFill>
                <a:srgbClr val="000000"/>
              </a:solidFill>
              <a:latin typeface="Calibri"/>
              <a:ea typeface="Calibri"/>
              <a:cs typeface="Calibri"/>
              <a:sym typeface="Calibri"/>
            </a:rPr>
            <a:t>7,200,000</a:t>
          </a:r>
          <a:r>
            <a:rPr lang="ja-JP" altLang="en-US" sz="1050" baseline="0">
              <a:solidFill>
                <a:srgbClr val="000000"/>
              </a:solidFill>
              <a:latin typeface="Calibri"/>
              <a:ea typeface="Calibri"/>
              <a:cs typeface="Calibri"/>
              <a:sym typeface="Calibri"/>
            </a:rPr>
            <a:t>円（ひと月あたり</a:t>
          </a:r>
          <a:r>
            <a:rPr lang="en-US" altLang="ja-JP" sz="1050" baseline="0">
              <a:solidFill>
                <a:srgbClr val="000000"/>
              </a:solidFill>
              <a:latin typeface="Calibri"/>
              <a:ea typeface="Calibri"/>
              <a:cs typeface="Calibri"/>
              <a:sym typeface="Calibri"/>
            </a:rPr>
            <a:t>120</a:t>
          </a:r>
          <a:r>
            <a:rPr lang="ja-JP" altLang="en-US" sz="1050" baseline="0">
              <a:solidFill>
                <a:srgbClr val="000000"/>
              </a:solidFill>
              <a:latin typeface="Calibri"/>
              <a:ea typeface="Calibri"/>
              <a:cs typeface="Calibri"/>
              <a:sym typeface="Calibri"/>
            </a:rPr>
            <a:t>万円</a:t>
          </a:r>
          <a:r>
            <a:rPr lang="en-US" altLang="ja-JP" sz="1050" baseline="0">
              <a:solidFill>
                <a:srgbClr val="000000"/>
              </a:solidFill>
              <a:latin typeface="Calibri"/>
              <a:ea typeface="Calibri"/>
              <a:cs typeface="Calibri"/>
              <a:sym typeface="Calibri"/>
            </a:rPr>
            <a:t>×6</a:t>
          </a:r>
          <a:r>
            <a:rPr lang="ja-JP" altLang="en-US" sz="1050" baseline="0">
              <a:solidFill>
                <a:srgbClr val="000000"/>
              </a:solidFill>
              <a:latin typeface="Calibri"/>
              <a:ea typeface="Calibri"/>
              <a:cs typeface="Calibri"/>
              <a:sym typeface="Calibri"/>
            </a:rPr>
            <a:t>か月）に収まっている</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⇒助成金申請額は</a:t>
          </a:r>
          <a:r>
            <a:rPr lang="en-US" altLang="ja-JP" sz="1100" u="dbl" baseline="0">
              <a:effectLst/>
              <a:latin typeface="+mn-lt"/>
              <a:ea typeface="+mn-ea"/>
              <a:cs typeface="+mn-cs"/>
            </a:rPr>
            <a:t>7,110,000</a:t>
          </a:r>
          <a:r>
            <a:rPr lang="ja-JP" altLang="ja-JP" sz="1100" u="dbl" baseline="0">
              <a:effectLst/>
              <a:latin typeface="+mn-lt"/>
              <a:ea typeface="+mn-ea"/>
              <a:cs typeface="+mn-cs"/>
            </a:rPr>
            <a:t>円</a:t>
          </a:r>
          <a:endParaRPr lang="en-US" altLang="ja-JP" sz="1100" u="dbl" baseline="0">
            <a:effectLst/>
            <a:latin typeface="+mn-lt"/>
            <a:ea typeface="+mn-ea"/>
            <a:cs typeface="+mn-cs"/>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2. </a:t>
          </a:r>
          <a:r>
            <a:rPr lang="ja-JP" altLang="en-US" sz="1050">
              <a:solidFill>
                <a:srgbClr val="000000"/>
              </a:solidFill>
              <a:latin typeface="Calibri"/>
              <a:ea typeface="Calibri"/>
              <a:cs typeface="Calibri"/>
              <a:sym typeface="Calibri"/>
            </a:rPr>
            <a:t>開設事業について</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事業費の金額：</a:t>
          </a:r>
          <a:r>
            <a:rPr lang="en-US" altLang="ja-JP" sz="1050">
              <a:solidFill>
                <a:srgbClr val="000000"/>
              </a:solidFill>
              <a:latin typeface="Calibri"/>
              <a:ea typeface="Calibri"/>
              <a:cs typeface="Calibri"/>
              <a:sym typeface="Calibri"/>
            </a:rPr>
            <a:t>54,700,000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補助率</a:t>
          </a:r>
          <a:r>
            <a:rPr lang="en-US" altLang="ja-JP" sz="1050">
              <a:solidFill>
                <a:srgbClr val="000000"/>
              </a:solidFill>
              <a:latin typeface="Calibri"/>
              <a:ea typeface="Calibri"/>
              <a:cs typeface="Calibri"/>
              <a:sym typeface="Calibri"/>
            </a:rPr>
            <a:t>100</a:t>
          </a:r>
          <a:r>
            <a:rPr lang="ja-JP" altLang="en-US" sz="1050">
              <a:solidFill>
                <a:srgbClr val="000000"/>
              </a:solidFill>
              <a:latin typeface="Calibri"/>
              <a:ea typeface="Calibri"/>
              <a:cs typeface="Calibri"/>
              <a:sym typeface="Calibri"/>
            </a:rPr>
            <a:t>％で助成金額</a:t>
          </a:r>
          <a:r>
            <a:rPr lang="en-US" altLang="ja-JP" sz="1050">
              <a:solidFill>
                <a:srgbClr val="000000"/>
              </a:solidFill>
              <a:latin typeface="Calibri"/>
              <a:ea typeface="Calibri"/>
              <a:cs typeface="Calibri"/>
              <a:sym typeface="Calibri"/>
            </a:rPr>
            <a:t>54,700,000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しかし、開設費上限</a:t>
          </a:r>
          <a:r>
            <a:rPr lang="en-US" altLang="ja-JP" sz="1050">
              <a:solidFill>
                <a:srgbClr val="000000"/>
              </a:solidFill>
              <a:latin typeface="Calibri"/>
              <a:ea typeface="Calibri"/>
              <a:cs typeface="Calibri"/>
              <a:sym typeface="Calibri"/>
            </a:rPr>
            <a:t>50,000,000</a:t>
          </a:r>
          <a:r>
            <a:rPr lang="ja-JP" altLang="en-US" sz="1050">
              <a:solidFill>
                <a:srgbClr val="000000"/>
              </a:solidFill>
              <a:latin typeface="Calibri"/>
              <a:ea typeface="Calibri"/>
              <a:cs typeface="Calibri"/>
              <a:sym typeface="Calibri"/>
            </a:rPr>
            <a:t>円を上回っている</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⇒助成金申請額は</a:t>
          </a:r>
          <a:r>
            <a:rPr lang="en-US" altLang="ja-JP" sz="1050" u="dbl">
              <a:solidFill>
                <a:srgbClr val="000000"/>
              </a:solidFill>
              <a:latin typeface="Calibri"/>
              <a:ea typeface="Calibri"/>
              <a:cs typeface="Calibri"/>
              <a:sym typeface="Calibri"/>
            </a:rPr>
            <a:t>50,000,000</a:t>
          </a:r>
          <a:r>
            <a:rPr lang="ja-JP" altLang="en-US" sz="1050" u="dbl">
              <a:solidFill>
                <a:srgbClr val="000000"/>
              </a:solidFill>
              <a:latin typeface="Calibri"/>
              <a:ea typeface="Calibri"/>
              <a:cs typeface="Calibri"/>
              <a:sym typeface="Calibri"/>
            </a:rPr>
            <a:t>円</a:t>
          </a: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3. </a:t>
          </a:r>
          <a:r>
            <a:rPr lang="ja-JP" altLang="en-US" sz="1050">
              <a:solidFill>
                <a:srgbClr val="000000"/>
              </a:solidFill>
              <a:latin typeface="Calibri"/>
              <a:ea typeface="Calibri"/>
              <a:cs typeface="Calibri"/>
              <a:sym typeface="Calibri"/>
            </a:rPr>
            <a:t>車両事業について</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事業費の金額：</a:t>
          </a:r>
          <a:r>
            <a:rPr lang="en-US" altLang="ja-JP" sz="1050">
              <a:solidFill>
                <a:srgbClr val="000000"/>
              </a:solidFill>
              <a:latin typeface="Calibri"/>
              <a:ea typeface="Calibri"/>
              <a:cs typeface="Calibri"/>
              <a:sym typeface="Calibri"/>
            </a:rPr>
            <a:t>3,500,000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補助率</a:t>
          </a:r>
          <a:r>
            <a:rPr lang="en-US" altLang="ja-JP" sz="1050">
              <a:solidFill>
                <a:srgbClr val="000000"/>
              </a:solidFill>
              <a:latin typeface="Calibri"/>
              <a:ea typeface="Calibri"/>
              <a:cs typeface="Calibri"/>
              <a:sym typeface="Calibri"/>
            </a:rPr>
            <a:t>100</a:t>
          </a:r>
          <a:r>
            <a:rPr lang="ja-JP" altLang="en-US" sz="1050">
              <a:solidFill>
                <a:srgbClr val="000000"/>
              </a:solidFill>
              <a:latin typeface="Calibri"/>
              <a:ea typeface="Calibri"/>
              <a:cs typeface="Calibri"/>
              <a:sym typeface="Calibri"/>
            </a:rPr>
            <a:t>％で助成金額</a:t>
          </a:r>
          <a:r>
            <a:rPr lang="en-US" altLang="ja-JP" sz="1100">
              <a:effectLst/>
              <a:latin typeface="+mn-lt"/>
              <a:ea typeface="+mn-ea"/>
              <a:cs typeface="+mn-cs"/>
            </a:rPr>
            <a:t>3,500,000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助成金額の上限なし</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⇒助成金申請額は</a:t>
          </a:r>
          <a:r>
            <a:rPr lang="en-US" altLang="ja-JP" sz="1100" u="dbl">
              <a:effectLst/>
              <a:latin typeface="+mn-lt"/>
              <a:ea typeface="+mn-ea"/>
              <a:cs typeface="+mn-cs"/>
            </a:rPr>
            <a:t>3,500,000</a:t>
          </a:r>
          <a:r>
            <a:rPr lang="ja-JP" altLang="en-US" sz="1050" u="dbl">
              <a:solidFill>
                <a:srgbClr val="000000"/>
              </a:solidFill>
              <a:latin typeface="Calibri"/>
              <a:ea typeface="Calibri"/>
              <a:cs typeface="Calibri"/>
              <a:sym typeface="Calibri"/>
            </a:rPr>
            <a:t>円</a:t>
          </a: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u="none">
              <a:solidFill>
                <a:srgbClr val="000000"/>
              </a:solidFill>
              <a:latin typeface="Calibri"/>
              <a:ea typeface="Calibri"/>
              <a:cs typeface="Calibri"/>
              <a:sym typeface="Calibri"/>
            </a:rPr>
            <a:t>4. </a:t>
          </a:r>
          <a:r>
            <a:rPr lang="ja-JP" altLang="en-US" sz="1050" u="none">
              <a:solidFill>
                <a:srgbClr val="000000"/>
              </a:solidFill>
              <a:latin typeface="Calibri"/>
              <a:ea typeface="Calibri"/>
              <a:cs typeface="Calibri"/>
              <a:sym typeface="Calibri"/>
            </a:rPr>
            <a:t>下線の</a:t>
          </a:r>
          <a:r>
            <a:rPr lang="en-US" altLang="ja-JP" sz="1100" u="dbl" baseline="0">
              <a:effectLst/>
              <a:latin typeface="+mn-lt"/>
              <a:ea typeface="+mn-ea"/>
              <a:cs typeface="+mn-cs"/>
            </a:rPr>
            <a:t>7,110,000</a:t>
          </a:r>
          <a:r>
            <a:rPr lang="ja-JP" altLang="ja-JP" sz="1100" u="dbl" baseline="0">
              <a:effectLst/>
              <a:latin typeface="+mn-lt"/>
              <a:ea typeface="+mn-ea"/>
              <a:cs typeface="+mn-cs"/>
            </a:rPr>
            <a:t>円</a:t>
          </a:r>
          <a:r>
            <a:rPr lang="ja-JP" altLang="en-US" sz="1100" u="dbl" baseline="0">
              <a:effectLst/>
              <a:latin typeface="+mn-lt"/>
              <a:ea typeface="+mn-ea"/>
              <a:cs typeface="+mn-cs"/>
            </a:rPr>
            <a:t>＋</a:t>
          </a:r>
          <a:r>
            <a:rPr lang="en-US" altLang="ja-JP" sz="1100" u="dbl">
              <a:effectLst/>
              <a:latin typeface="+mn-lt"/>
              <a:ea typeface="+mn-ea"/>
              <a:cs typeface="+mn-cs"/>
            </a:rPr>
            <a:t>50,000,000</a:t>
          </a:r>
          <a:r>
            <a:rPr lang="ja-JP" altLang="ja-JP" sz="1100" u="dbl">
              <a:effectLst/>
              <a:latin typeface="+mn-lt"/>
              <a:ea typeface="+mn-ea"/>
              <a:cs typeface="+mn-cs"/>
            </a:rPr>
            <a:t>円</a:t>
          </a:r>
          <a:r>
            <a:rPr lang="ja-JP" altLang="en-US" sz="1100" u="dbl">
              <a:effectLst/>
              <a:latin typeface="+mn-lt"/>
              <a:ea typeface="+mn-ea"/>
              <a:cs typeface="+mn-cs"/>
            </a:rPr>
            <a:t>＋</a:t>
          </a:r>
          <a:r>
            <a:rPr lang="en-US" altLang="ja-JP" sz="1100" u="dbl">
              <a:effectLst/>
              <a:latin typeface="+mn-lt"/>
              <a:ea typeface="+mn-ea"/>
              <a:cs typeface="+mn-cs"/>
            </a:rPr>
            <a:t>3,500,000</a:t>
          </a:r>
          <a:r>
            <a:rPr lang="ja-JP" altLang="ja-JP" sz="1100" u="dbl">
              <a:effectLst/>
              <a:latin typeface="+mn-lt"/>
              <a:ea typeface="+mn-ea"/>
              <a:cs typeface="+mn-cs"/>
            </a:rPr>
            <a:t>円</a:t>
          </a:r>
          <a:r>
            <a:rPr lang="ja-JP" altLang="en-US" sz="1100" u="dbl">
              <a:effectLst/>
              <a:latin typeface="+mn-lt"/>
              <a:ea typeface="+mn-ea"/>
              <a:cs typeface="+mn-cs"/>
            </a:rPr>
            <a:t>＝</a:t>
          </a:r>
          <a:r>
            <a:rPr lang="en-US" altLang="ja-JP" sz="1100" u="dbl">
              <a:effectLst/>
              <a:latin typeface="+mn-lt"/>
              <a:ea typeface="+mn-ea"/>
              <a:cs typeface="+mn-cs"/>
            </a:rPr>
            <a:t>60,610,000</a:t>
          </a:r>
          <a:r>
            <a:rPr lang="ja-JP" altLang="en-US" sz="1100" u="dbl">
              <a:effectLst/>
              <a:latin typeface="+mn-lt"/>
              <a:ea typeface="+mn-ea"/>
              <a:cs typeface="+mn-cs"/>
            </a:rPr>
            <a:t>円</a:t>
          </a:r>
          <a:endParaRPr lang="en-US" altLang="ja-JP" sz="1050" u="none">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586740</xdr:colOff>
      <xdr:row>1</xdr:row>
      <xdr:rowOff>7620</xdr:rowOff>
    </xdr:from>
    <xdr:ext cx="6149340" cy="5585460"/>
    <xdr:sp macro="" textlink="">
      <xdr:nvSpPr>
        <xdr:cNvPr id="2" name="Shape 7"/>
        <xdr:cNvSpPr/>
      </xdr:nvSpPr>
      <xdr:spPr>
        <a:xfrm>
          <a:off x="5052060" y="175260"/>
          <a:ext cx="6149340" cy="5585460"/>
        </a:xfrm>
        <a:prstGeom prst="wedgeRoundRectCallout">
          <a:avLst>
            <a:gd name="adj1" fmla="val -43222"/>
            <a:gd name="adj2" fmla="val -50587"/>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助成金申請額の計算方法</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（包括ケアモデル</a:t>
          </a:r>
          <a:r>
            <a:rPr lang="ja-JP" altLang="ja-JP" sz="1100">
              <a:effectLst/>
              <a:latin typeface="+mn-lt"/>
              <a:ea typeface="+mn-ea"/>
              <a:cs typeface="+mn-cs"/>
            </a:rPr>
            <a:t>で運営事業・開設事業・車両事業を申請する</a:t>
          </a:r>
          <a:r>
            <a:rPr lang="ja-JP" altLang="en-US" sz="1050">
              <a:solidFill>
                <a:srgbClr val="000000"/>
              </a:solidFill>
              <a:latin typeface="+mn-lt"/>
              <a:ea typeface="Calibri"/>
              <a:cs typeface="Calibri"/>
              <a:sym typeface="Calibri"/>
            </a:rPr>
            <a:t>例）</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mn-lt"/>
              <a:ea typeface="Calibri"/>
              <a:cs typeface="Calibri"/>
              <a:sym typeface="Calibri"/>
            </a:rPr>
            <a:t>1.</a:t>
          </a:r>
          <a:r>
            <a:rPr lang="en-US" altLang="ja-JP" sz="1050" baseline="0">
              <a:solidFill>
                <a:srgbClr val="000000"/>
              </a:solidFill>
              <a:latin typeface="+mn-lt"/>
              <a:ea typeface="Calibri"/>
              <a:cs typeface="Calibri"/>
              <a:sym typeface="Calibri"/>
            </a:rPr>
            <a:t> </a:t>
          </a:r>
          <a:r>
            <a:rPr lang="ja-JP" altLang="en-US" sz="1050" baseline="0">
              <a:solidFill>
                <a:srgbClr val="000000"/>
              </a:solidFill>
              <a:latin typeface="+mn-lt"/>
              <a:ea typeface="Calibri"/>
              <a:cs typeface="Calibri"/>
              <a:sym typeface="Calibri"/>
            </a:rPr>
            <a:t>運営事業について</a:t>
          </a:r>
          <a:endParaRPr lang="en-US" altLang="ja-JP" sz="1050" baseline="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mn-lt"/>
              <a:ea typeface="Calibri"/>
              <a:cs typeface="Calibri"/>
              <a:sym typeface="Calibri"/>
            </a:rPr>
            <a:t>　事業費総額：</a:t>
          </a:r>
          <a:r>
            <a:rPr lang="en-US" altLang="ja-JP" sz="1050" baseline="0">
              <a:solidFill>
                <a:srgbClr val="000000"/>
              </a:solidFill>
              <a:latin typeface="+mn-lt"/>
              <a:ea typeface="Calibri"/>
              <a:cs typeface="Calibri"/>
              <a:sym typeface="Calibri"/>
            </a:rPr>
            <a:t>7,110,000</a:t>
          </a:r>
          <a:r>
            <a:rPr lang="ja-JP" altLang="en-US" sz="1050" baseline="0">
              <a:solidFill>
                <a:srgbClr val="000000"/>
              </a:solidFill>
              <a:latin typeface="+mn-lt"/>
              <a:ea typeface="Calibri"/>
              <a:cs typeface="Calibri"/>
              <a:sym typeface="Calibri"/>
            </a:rPr>
            <a:t>円</a:t>
          </a:r>
          <a:endParaRPr lang="en-US" altLang="ja-JP" sz="1050" baseline="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mn-lt"/>
              <a:ea typeface="Calibri"/>
              <a:cs typeface="Calibri"/>
              <a:sym typeface="Calibri"/>
            </a:rPr>
            <a:t>　補助率</a:t>
          </a:r>
          <a:r>
            <a:rPr lang="en-US" altLang="ja-JP" sz="1050" baseline="0">
              <a:solidFill>
                <a:srgbClr val="000000"/>
              </a:solidFill>
              <a:latin typeface="+mn-lt"/>
              <a:ea typeface="Calibri"/>
              <a:cs typeface="Calibri"/>
              <a:sym typeface="Calibri"/>
            </a:rPr>
            <a:t>100</a:t>
          </a:r>
          <a:r>
            <a:rPr lang="ja-JP" altLang="en-US" sz="1050" baseline="0">
              <a:solidFill>
                <a:srgbClr val="000000"/>
              </a:solidFill>
              <a:latin typeface="+mn-lt"/>
              <a:ea typeface="Calibri"/>
              <a:cs typeface="Calibri"/>
              <a:sym typeface="Calibri"/>
            </a:rPr>
            <a:t>％で助成金額</a:t>
          </a:r>
          <a:r>
            <a:rPr lang="en-US" altLang="ja-JP" sz="1100" baseline="0">
              <a:effectLst/>
              <a:latin typeface="+mn-lt"/>
              <a:ea typeface="+mn-ea"/>
              <a:cs typeface="+mn-cs"/>
            </a:rPr>
            <a:t>7,110,000</a:t>
          </a:r>
          <a:r>
            <a:rPr lang="ja-JP" altLang="en-US" sz="1050" baseline="0">
              <a:solidFill>
                <a:srgbClr val="000000"/>
              </a:solidFill>
              <a:latin typeface="+mn-lt"/>
              <a:ea typeface="Calibri"/>
              <a:cs typeface="Calibri"/>
              <a:sym typeface="Calibri"/>
            </a:rPr>
            <a:t>円</a:t>
          </a:r>
          <a:endParaRPr lang="en-US" altLang="ja-JP" sz="1050" baseline="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mn-lt"/>
              <a:ea typeface="Calibri"/>
              <a:cs typeface="Calibri"/>
              <a:sym typeface="Calibri"/>
            </a:rPr>
            <a:t>　</a:t>
          </a:r>
          <a:r>
            <a:rPr lang="en-US" altLang="ja-JP" sz="1050" baseline="0">
              <a:solidFill>
                <a:srgbClr val="000000"/>
              </a:solidFill>
              <a:latin typeface="+mn-lt"/>
              <a:ea typeface="Calibri"/>
              <a:cs typeface="Calibri"/>
              <a:sym typeface="Calibri"/>
            </a:rPr>
            <a:t>6</a:t>
          </a:r>
          <a:r>
            <a:rPr lang="ja-JP" altLang="en-US" sz="1050" baseline="0">
              <a:solidFill>
                <a:srgbClr val="000000"/>
              </a:solidFill>
              <a:latin typeface="+mn-lt"/>
              <a:ea typeface="Calibri"/>
              <a:cs typeface="Calibri"/>
              <a:sym typeface="Calibri"/>
            </a:rPr>
            <a:t>か月分の運営費上限</a:t>
          </a:r>
          <a:r>
            <a:rPr lang="en-US" altLang="ja-JP" sz="1050" baseline="0">
              <a:solidFill>
                <a:srgbClr val="000000"/>
              </a:solidFill>
              <a:latin typeface="+mn-lt"/>
              <a:ea typeface="Calibri"/>
              <a:cs typeface="Calibri"/>
              <a:sym typeface="Calibri"/>
            </a:rPr>
            <a:t>7,200,000</a:t>
          </a:r>
          <a:r>
            <a:rPr lang="ja-JP" altLang="en-US" sz="1050" baseline="0">
              <a:solidFill>
                <a:srgbClr val="000000"/>
              </a:solidFill>
              <a:latin typeface="+mn-lt"/>
              <a:ea typeface="Calibri"/>
              <a:cs typeface="Calibri"/>
              <a:sym typeface="Calibri"/>
            </a:rPr>
            <a:t>円（ひと月あたり</a:t>
          </a:r>
          <a:r>
            <a:rPr lang="en-US" altLang="ja-JP" sz="1050" baseline="0">
              <a:solidFill>
                <a:srgbClr val="000000"/>
              </a:solidFill>
              <a:latin typeface="+mn-lt"/>
              <a:ea typeface="Calibri"/>
              <a:cs typeface="Calibri"/>
              <a:sym typeface="Calibri"/>
            </a:rPr>
            <a:t>120</a:t>
          </a:r>
          <a:r>
            <a:rPr lang="ja-JP" altLang="en-US" sz="1050" baseline="0">
              <a:solidFill>
                <a:srgbClr val="000000"/>
              </a:solidFill>
              <a:latin typeface="+mn-lt"/>
              <a:ea typeface="Calibri"/>
              <a:cs typeface="Calibri"/>
              <a:sym typeface="Calibri"/>
            </a:rPr>
            <a:t>万円</a:t>
          </a:r>
          <a:r>
            <a:rPr lang="en-US" altLang="ja-JP" sz="1050" baseline="0">
              <a:solidFill>
                <a:srgbClr val="000000"/>
              </a:solidFill>
              <a:latin typeface="+mn-lt"/>
              <a:ea typeface="Calibri"/>
              <a:cs typeface="Calibri"/>
              <a:sym typeface="Calibri"/>
            </a:rPr>
            <a:t>×6</a:t>
          </a:r>
          <a:r>
            <a:rPr lang="ja-JP" altLang="en-US" sz="1050" baseline="0">
              <a:solidFill>
                <a:srgbClr val="000000"/>
              </a:solidFill>
              <a:latin typeface="+mn-lt"/>
              <a:ea typeface="Calibri"/>
              <a:cs typeface="Calibri"/>
              <a:sym typeface="Calibri"/>
            </a:rPr>
            <a:t>か月）に収まっている</a:t>
          </a:r>
          <a:endParaRPr lang="en-US" altLang="ja-JP" sz="1050" baseline="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mn-lt"/>
              <a:ea typeface="Calibri"/>
              <a:cs typeface="Calibri"/>
              <a:sym typeface="Calibri"/>
            </a:rPr>
            <a:t>　⇒助成金申請額は</a:t>
          </a:r>
          <a:r>
            <a:rPr lang="en-US" altLang="ja-JP" sz="1100" u="dbl" baseline="0">
              <a:effectLst/>
              <a:latin typeface="+mn-lt"/>
              <a:ea typeface="+mn-ea"/>
              <a:cs typeface="+mn-cs"/>
            </a:rPr>
            <a:t>7,110,000</a:t>
          </a:r>
          <a:r>
            <a:rPr lang="ja-JP" altLang="ja-JP" sz="1100" u="dbl" baseline="0">
              <a:effectLst/>
              <a:latin typeface="+mn-lt"/>
              <a:ea typeface="+mn-ea"/>
              <a:cs typeface="+mn-cs"/>
            </a:rPr>
            <a:t>円</a:t>
          </a:r>
          <a:endParaRPr lang="en-US" altLang="ja-JP" sz="1100" u="dbl" baseline="0">
            <a:effectLst/>
            <a:latin typeface="+mn-lt"/>
            <a:ea typeface="+mn-ea"/>
            <a:cs typeface="+mn-cs"/>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mn-lt"/>
              <a:ea typeface="Calibri"/>
              <a:cs typeface="Calibri"/>
              <a:sym typeface="Calibri"/>
            </a:rPr>
            <a:t>2. </a:t>
          </a:r>
          <a:r>
            <a:rPr lang="ja-JP" altLang="en-US" sz="1050">
              <a:solidFill>
                <a:srgbClr val="000000"/>
              </a:solidFill>
              <a:latin typeface="+mn-lt"/>
              <a:ea typeface="Calibri"/>
              <a:cs typeface="Calibri"/>
              <a:sym typeface="Calibri"/>
            </a:rPr>
            <a:t>開設事業について</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　事業費総額：</a:t>
          </a:r>
          <a:r>
            <a:rPr lang="en-US" altLang="ja-JP" sz="1050">
              <a:solidFill>
                <a:srgbClr val="000000"/>
              </a:solidFill>
              <a:latin typeface="+mn-lt"/>
              <a:ea typeface="Calibri"/>
              <a:cs typeface="Calibri"/>
              <a:sym typeface="Calibri"/>
            </a:rPr>
            <a:t>54,700,000</a:t>
          </a:r>
          <a:r>
            <a:rPr lang="ja-JP" altLang="en-US" sz="1050">
              <a:solidFill>
                <a:srgbClr val="000000"/>
              </a:solidFill>
              <a:latin typeface="+mn-lt"/>
              <a:ea typeface="Calibri"/>
              <a:cs typeface="Calibri"/>
              <a:sym typeface="Calibri"/>
            </a:rPr>
            <a:t>円</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　補助率</a:t>
          </a:r>
          <a:r>
            <a:rPr lang="en-US" altLang="ja-JP" sz="1050">
              <a:solidFill>
                <a:srgbClr val="000000"/>
              </a:solidFill>
              <a:latin typeface="+mn-lt"/>
              <a:ea typeface="Calibri"/>
              <a:cs typeface="Calibri"/>
              <a:sym typeface="Calibri"/>
            </a:rPr>
            <a:t>100</a:t>
          </a:r>
          <a:r>
            <a:rPr lang="ja-JP" altLang="en-US" sz="1050">
              <a:solidFill>
                <a:srgbClr val="000000"/>
              </a:solidFill>
              <a:latin typeface="+mn-lt"/>
              <a:ea typeface="Calibri"/>
              <a:cs typeface="Calibri"/>
              <a:sym typeface="Calibri"/>
            </a:rPr>
            <a:t>％で助成金額</a:t>
          </a:r>
          <a:r>
            <a:rPr lang="en-US" altLang="ja-JP" sz="1050">
              <a:solidFill>
                <a:srgbClr val="000000"/>
              </a:solidFill>
              <a:latin typeface="+mn-lt"/>
              <a:ea typeface="Calibri"/>
              <a:cs typeface="Calibri"/>
              <a:sym typeface="Calibri"/>
            </a:rPr>
            <a:t>54,700,000</a:t>
          </a:r>
          <a:r>
            <a:rPr lang="ja-JP" altLang="en-US" sz="1050">
              <a:solidFill>
                <a:srgbClr val="000000"/>
              </a:solidFill>
              <a:latin typeface="+mn-lt"/>
              <a:ea typeface="Calibri"/>
              <a:cs typeface="Calibri"/>
              <a:sym typeface="Calibri"/>
            </a:rPr>
            <a:t>円</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　しかし、開設費上限</a:t>
          </a:r>
          <a:r>
            <a:rPr lang="en-US" altLang="ja-JP" sz="1050">
              <a:solidFill>
                <a:srgbClr val="000000"/>
              </a:solidFill>
              <a:latin typeface="+mn-lt"/>
              <a:ea typeface="Calibri"/>
              <a:cs typeface="Calibri"/>
              <a:sym typeface="Calibri"/>
            </a:rPr>
            <a:t>50,000,000</a:t>
          </a:r>
          <a:r>
            <a:rPr lang="ja-JP" altLang="en-US" sz="1050">
              <a:solidFill>
                <a:srgbClr val="000000"/>
              </a:solidFill>
              <a:latin typeface="+mn-lt"/>
              <a:ea typeface="Calibri"/>
              <a:cs typeface="Calibri"/>
              <a:sym typeface="Calibri"/>
            </a:rPr>
            <a:t>円を上回っている</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　⇒助成金申請額は</a:t>
          </a:r>
          <a:r>
            <a:rPr lang="en-US" altLang="ja-JP" sz="1050" u="dbl">
              <a:solidFill>
                <a:srgbClr val="000000"/>
              </a:solidFill>
              <a:latin typeface="+mn-lt"/>
              <a:ea typeface="Calibri"/>
              <a:cs typeface="Calibri"/>
              <a:sym typeface="Calibri"/>
            </a:rPr>
            <a:t>50,000,000</a:t>
          </a:r>
          <a:r>
            <a:rPr lang="ja-JP" altLang="en-US" sz="1050" u="dbl">
              <a:solidFill>
                <a:srgbClr val="000000"/>
              </a:solidFill>
              <a:latin typeface="+mn-lt"/>
              <a:ea typeface="Calibri"/>
              <a:cs typeface="Calibri"/>
              <a:sym typeface="Calibri"/>
            </a:rPr>
            <a:t>円</a:t>
          </a:r>
          <a:endParaRPr lang="en-US" altLang="ja-JP" sz="1050" u="dbl">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mn-lt"/>
              <a:ea typeface="Calibri"/>
              <a:cs typeface="Calibri"/>
              <a:sym typeface="Calibri"/>
            </a:rPr>
            <a:t>3. </a:t>
          </a:r>
          <a:r>
            <a:rPr lang="ja-JP" altLang="en-US" sz="1050">
              <a:solidFill>
                <a:srgbClr val="000000"/>
              </a:solidFill>
              <a:latin typeface="+mn-lt"/>
              <a:ea typeface="Calibri"/>
              <a:cs typeface="Calibri"/>
              <a:sym typeface="Calibri"/>
            </a:rPr>
            <a:t>車両事業について</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　事業費総額：</a:t>
          </a:r>
          <a:r>
            <a:rPr lang="en-US" altLang="ja-JP" sz="1050">
              <a:solidFill>
                <a:srgbClr val="000000"/>
              </a:solidFill>
              <a:latin typeface="+mn-lt"/>
              <a:ea typeface="Calibri"/>
              <a:cs typeface="Calibri"/>
              <a:sym typeface="Calibri"/>
            </a:rPr>
            <a:t>3,500,000</a:t>
          </a:r>
          <a:r>
            <a:rPr lang="ja-JP" altLang="en-US" sz="1050">
              <a:solidFill>
                <a:srgbClr val="000000"/>
              </a:solidFill>
              <a:latin typeface="+mn-lt"/>
              <a:ea typeface="Calibri"/>
              <a:cs typeface="Calibri"/>
              <a:sym typeface="Calibri"/>
            </a:rPr>
            <a:t>円</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　補助率</a:t>
          </a:r>
          <a:r>
            <a:rPr lang="en-US" altLang="ja-JP" sz="1050">
              <a:solidFill>
                <a:srgbClr val="000000"/>
              </a:solidFill>
              <a:latin typeface="+mn-lt"/>
              <a:ea typeface="Calibri"/>
              <a:cs typeface="Calibri"/>
              <a:sym typeface="Calibri"/>
            </a:rPr>
            <a:t>100</a:t>
          </a:r>
          <a:r>
            <a:rPr lang="ja-JP" altLang="en-US" sz="1050">
              <a:solidFill>
                <a:srgbClr val="000000"/>
              </a:solidFill>
              <a:latin typeface="+mn-lt"/>
              <a:ea typeface="Calibri"/>
              <a:cs typeface="Calibri"/>
              <a:sym typeface="Calibri"/>
            </a:rPr>
            <a:t>％で助成金額</a:t>
          </a:r>
          <a:r>
            <a:rPr lang="en-US" altLang="ja-JP" sz="1100">
              <a:effectLst/>
              <a:latin typeface="+mn-lt"/>
              <a:ea typeface="+mn-ea"/>
              <a:cs typeface="+mn-cs"/>
            </a:rPr>
            <a:t>3,500,000</a:t>
          </a:r>
          <a:r>
            <a:rPr lang="ja-JP" altLang="en-US" sz="1050">
              <a:solidFill>
                <a:srgbClr val="000000"/>
              </a:solidFill>
              <a:latin typeface="+mn-lt"/>
              <a:ea typeface="Calibri"/>
              <a:cs typeface="Calibri"/>
              <a:sym typeface="Calibri"/>
            </a:rPr>
            <a:t>円</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　助成金額の上限なし</a:t>
          </a: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mn-lt"/>
              <a:ea typeface="Calibri"/>
              <a:cs typeface="Calibri"/>
              <a:sym typeface="Calibri"/>
            </a:rPr>
            <a:t>　⇒助成金申請額は</a:t>
          </a:r>
          <a:r>
            <a:rPr lang="en-US" altLang="ja-JP" sz="1100" u="dbl">
              <a:effectLst/>
              <a:latin typeface="+mn-lt"/>
              <a:ea typeface="+mn-ea"/>
              <a:cs typeface="+mn-cs"/>
            </a:rPr>
            <a:t>3,500,000</a:t>
          </a:r>
          <a:r>
            <a:rPr lang="ja-JP" altLang="en-US" sz="1050" u="dbl">
              <a:solidFill>
                <a:srgbClr val="000000"/>
              </a:solidFill>
              <a:latin typeface="+mn-lt"/>
              <a:ea typeface="Calibri"/>
              <a:cs typeface="Calibri"/>
              <a:sym typeface="Calibri"/>
            </a:rPr>
            <a:t>円</a:t>
          </a:r>
          <a:endParaRPr lang="en-US" altLang="ja-JP" sz="1050" u="dbl">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u="dbl">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u="none">
              <a:solidFill>
                <a:srgbClr val="000000"/>
              </a:solidFill>
              <a:latin typeface="+mn-lt"/>
              <a:ea typeface="Calibri"/>
              <a:cs typeface="Calibri"/>
              <a:sym typeface="Calibri"/>
            </a:rPr>
            <a:t>4. </a:t>
          </a:r>
          <a:r>
            <a:rPr lang="ja-JP" altLang="en-US" sz="1050" u="none">
              <a:solidFill>
                <a:srgbClr val="000000"/>
              </a:solidFill>
              <a:latin typeface="+mn-lt"/>
              <a:ea typeface="Calibri"/>
              <a:cs typeface="Calibri"/>
              <a:sym typeface="Calibri"/>
            </a:rPr>
            <a:t>下線の</a:t>
          </a:r>
          <a:r>
            <a:rPr lang="en-US" altLang="ja-JP" sz="1100" u="dbl" baseline="0">
              <a:effectLst/>
              <a:latin typeface="+mn-lt"/>
              <a:ea typeface="+mn-ea"/>
              <a:cs typeface="+mn-cs"/>
            </a:rPr>
            <a:t>7,110,000</a:t>
          </a:r>
          <a:r>
            <a:rPr lang="ja-JP" altLang="ja-JP" sz="1100" u="dbl" baseline="0">
              <a:effectLst/>
              <a:latin typeface="+mn-lt"/>
              <a:ea typeface="+mn-ea"/>
              <a:cs typeface="+mn-cs"/>
            </a:rPr>
            <a:t>円</a:t>
          </a:r>
          <a:r>
            <a:rPr lang="ja-JP" altLang="en-US" sz="1100" u="dbl" baseline="0">
              <a:effectLst/>
              <a:latin typeface="+mn-lt"/>
              <a:ea typeface="+mn-ea"/>
              <a:cs typeface="+mn-cs"/>
            </a:rPr>
            <a:t>＋</a:t>
          </a:r>
          <a:r>
            <a:rPr lang="en-US" altLang="ja-JP" sz="1100" u="dbl">
              <a:effectLst/>
              <a:latin typeface="+mn-lt"/>
              <a:ea typeface="+mn-ea"/>
              <a:cs typeface="+mn-cs"/>
            </a:rPr>
            <a:t>50,000,000</a:t>
          </a:r>
          <a:r>
            <a:rPr lang="ja-JP" altLang="ja-JP" sz="1100" u="dbl">
              <a:effectLst/>
              <a:latin typeface="+mn-lt"/>
              <a:ea typeface="+mn-ea"/>
              <a:cs typeface="+mn-cs"/>
            </a:rPr>
            <a:t>円</a:t>
          </a:r>
          <a:r>
            <a:rPr lang="ja-JP" altLang="en-US" sz="1100" u="dbl">
              <a:effectLst/>
              <a:latin typeface="+mn-lt"/>
              <a:ea typeface="+mn-ea"/>
              <a:cs typeface="+mn-cs"/>
            </a:rPr>
            <a:t>＋</a:t>
          </a:r>
          <a:r>
            <a:rPr lang="en-US" altLang="ja-JP" sz="1100" u="dbl">
              <a:effectLst/>
              <a:latin typeface="+mn-lt"/>
              <a:ea typeface="+mn-ea"/>
              <a:cs typeface="+mn-cs"/>
            </a:rPr>
            <a:t>3,500,000</a:t>
          </a:r>
          <a:r>
            <a:rPr lang="ja-JP" altLang="ja-JP" sz="1100" u="dbl">
              <a:effectLst/>
              <a:latin typeface="+mn-lt"/>
              <a:ea typeface="+mn-ea"/>
              <a:cs typeface="+mn-cs"/>
            </a:rPr>
            <a:t>円</a:t>
          </a:r>
          <a:r>
            <a:rPr lang="ja-JP" altLang="en-US" sz="1100" u="dbl">
              <a:effectLst/>
              <a:latin typeface="+mn-lt"/>
              <a:ea typeface="+mn-ea"/>
              <a:cs typeface="+mn-cs"/>
            </a:rPr>
            <a:t>＝</a:t>
          </a:r>
          <a:r>
            <a:rPr lang="en-US" altLang="ja-JP" sz="1100" u="dbl">
              <a:effectLst/>
              <a:latin typeface="+mn-lt"/>
              <a:ea typeface="+mn-ea"/>
              <a:cs typeface="+mn-cs"/>
            </a:rPr>
            <a:t>60,610,000</a:t>
          </a:r>
          <a:r>
            <a:rPr lang="ja-JP" altLang="en-US" sz="1100" u="dbl">
              <a:effectLst/>
              <a:latin typeface="+mn-lt"/>
              <a:ea typeface="+mn-ea"/>
              <a:cs typeface="+mn-cs"/>
            </a:rPr>
            <a:t>円</a:t>
          </a:r>
          <a:endParaRPr lang="en-US" altLang="ja-JP" sz="1050" u="none">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mn-lt"/>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mn-lt"/>
            <a:ea typeface="Calibri"/>
            <a:cs typeface="Calibri"/>
            <a:sym typeface="Calibri"/>
          </a:endParaRPr>
        </a:p>
      </xdr:txBody>
    </xdr:sp>
    <xdr:clientData fLocksWithSheet="0"/>
  </xdr:oneCellAnchor>
  <xdr:twoCellAnchor>
    <xdr:from>
      <xdr:col>1</xdr:col>
      <xdr:colOff>441960</xdr:colOff>
      <xdr:row>25</xdr:row>
      <xdr:rowOff>7620</xdr:rowOff>
    </xdr:from>
    <xdr:to>
      <xdr:col>3</xdr:col>
      <xdr:colOff>1645920</xdr:colOff>
      <xdr:row>31</xdr:row>
      <xdr:rowOff>53340</xdr:rowOff>
    </xdr:to>
    <xdr:sp macro="" textlink="">
      <xdr:nvSpPr>
        <xdr:cNvPr id="3" name="テキスト ボックス 2"/>
        <xdr:cNvSpPr txBox="1"/>
      </xdr:nvSpPr>
      <xdr:spPr>
        <a:xfrm>
          <a:off x="1051560" y="4198620"/>
          <a:ext cx="33832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高田注：黄色太枠セルに数字を入力するとあとは自動入力されます！！！既に書いてある数字（補助率や上限額）は変更されないように保護をかけておきたいです</a:t>
          </a:r>
          <a:endParaRPr kumimoji="1" lang="en-US" altLang="ja-JP" sz="1100"/>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15</xdr:col>
      <xdr:colOff>154002</xdr:colOff>
      <xdr:row>21</xdr:row>
      <xdr:rowOff>68036</xdr:rowOff>
    </xdr:from>
    <xdr:ext cx="5934636" cy="2014257"/>
    <xdr:sp macro="" textlink="">
      <xdr:nvSpPr>
        <xdr:cNvPr id="2" name="Shape 40"/>
        <xdr:cNvSpPr/>
      </xdr:nvSpPr>
      <xdr:spPr>
        <a:xfrm>
          <a:off x="9815073" y="3415393"/>
          <a:ext cx="5934636" cy="2014257"/>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altLang="ja-JP" sz="1600" b="1" u="none">
              <a:solidFill>
                <a:srgbClr val="FF0000"/>
              </a:solidFill>
              <a:latin typeface="Calibri"/>
              <a:ea typeface="Calibri"/>
              <a:cs typeface="Calibri"/>
              <a:sym typeface="Calibri"/>
            </a:rPr>
            <a:t>※</a:t>
          </a:r>
          <a:r>
            <a:rPr lang="en-US" sz="1600" b="1" u="none">
              <a:solidFill>
                <a:srgbClr val="FF0000"/>
              </a:solidFill>
              <a:latin typeface="Calibri"/>
              <a:ea typeface="Calibri"/>
              <a:cs typeface="Calibri"/>
              <a:sym typeface="Calibri"/>
            </a:rPr>
            <a:t>青色のセルが</a:t>
          </a:r>
          <a:r>
            <a:rPr lang="ja-JP" altLang="en-US" sz="1600" b="1" u="none">
              <a:solidFill>
                <a:srgbClr val="FF0000"/>
              </a:solidFill>
              <a:latin typeface="Calibri"/>
              <a:ea typeface="Calibri"/>
              <a:cs typeface="Calibri"/>
              <a:sym typeface="Calibri"/>
            </a:rPr>
            <a:t>記入</a:t>
          </a:r>
          <a:r>
            <a:rPr lang="en-US" sz="1600" b="1" u="none">
              <a:solidFill>
                <a:srgbClr val="FF0000"/>
              </a:solidFill>
              <a:latin typeface="Calibri"/>
              <a:ea typeface="Calibri"/>
              <a:cs typeface="Calibri"/>
              <a:sym typeface="Calibri"/>
            </a:rPr>
            <a:t>エリアです。</a:t>
          </a: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行の追加や削除はできません。</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　</a:t>
          </a:r>
          <a:r>
            <a:rPr lang="ja-JP" altLang="en-US" sz="1600" b="1" u="sng">
              <a:solidFill>
                <a:srgbClr val="FF0000"/>
              </a:solidFill>
              <a:latin typeface="Calibri"/>
              <a:ea typeface="Calibri"/>
              <a:cs typeface="Calibri"/>
              <a:sym typeface="Calibri"/>
            </a:rPr>
            <a:t>事業内容・金額を入力しない行は非表示にしてください。</a:t>
          </a:r>
          <a:endParaRPr lang="en-US" altLang="ja-JP" sz="16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lang="en-US" altLang="ja-JP" sz="12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Calibri"/>
              <a:ea typeface="Calibri"/>
              <a:cs typeface="Calibri"/>
              <a:sym typeface="Calibri"/>
            </a:rPr>
            <a:t>※</a:t>
          </a:r>
          <a:r>
            <a:rPr lang="ja-JP" altLang="en-US" sz="1200" b="1" u="none">
              <a:solidFill>
                <a:srgbClr val="FF0000"/>
              </a:solidFill>
              <a:latin typeface="+mn-lt"/>
              <a:ea typeface="+mn-ea"/>
              <a:cs typeface="+mn-cs"/>
              <a:sym typeface="Calibri"/>
            </a:rPr>
            <a:t>事業番号・経費明細が入力しきれない場合は、</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ja-JP" altLang="en-US" sz="1200" b="1" u="none">
              <a:solidFill>
                <a:srgbClr val="FF0000"/>
              </a:solidFill>
              <a:latin typeface="+mn-lt"/>
              <a:ea typeface="+mn-ea"/>
              <a:cs typeface="+mn-cs"/>
              <a:sym typeface="Calibri"/>
            </a:rPr>
            <a:t>　</a:t>
          </a:r>
          <a:r>
            <a:rPr lang="ja-JP" altLang="en-US" sz="1200" b="1" u="sng">
              <a:solidFill>
                <a:srgbClr val="FF0000"/>
              </a:solidFill>
              <a:latin typeface="+mn-lt"/>
              <a:ea typeface="+mn-ea"/>
              <a:cs typeface="+mn-cs"/>
              <a:sym typeface="Calibri"/>
            </a:rPr>
            <a:t>こちら</a:t>
          </a:r>
          <a:r>
            <a:rPr lang="ja-JP" altLang="en-US" sz="1200" b="1" u="none">
              <a:solidFill>
                <a:srgbClr val="FF0000"/>
              </a:solidFill>
              <a:latin typeface="+mn-lt"/>
              <a:ea typeface="+mn-ea"/>
              <a:cs typeface="+mn-cs"/>
              <a:sym typeface="Calibri"/>
            </a:rPr>
            <a:t>から申請補助資料をダウンロードし、作成してください。</a:t>
          </a:r>
          <a:endParaRPr lang="en-US" altLang="ja-JP" sz="1200" b="1" u="none">
            <a:solidFill>
              <a:srgbClr val="FF0000"/>
            </a:solidFill>
            <a:latin typeface="+mn-lt"/>
            <a:ea typeface="+mn-ea"/>
            <a:cs typeface="+mn-cs"/>
            <a:sym typeface="Calibri"/>
          </a:endParaRPr>
        </a:p>
        <a:p>
          <a:pPr marL="0" lvl="0" indent="0" algn="l" rtl="0">
            <a:spcBef>
              <a:spcPts val="0"/>
            </a:spcBef>
            <a:spcAft>
              <a:spcPts val="0"/>
            </a:spcAft>
            <a:buClr>
              <a:srgbClr val="FF0000"/>
            </a:buClr>
            <a:buSzPts val="1100"/>
            <a:buFont typeface="Calibri"/>
            <a:buNone/>
          </a:pPr>
          <a:r>
            <a:rPr lang="en-US" altLang="ja-JP" sz="1200" b="1" u="none">
              <a:solidFill>
                <a:srgbClr val="FF0000"/>
              </a:solidFill>
              <a:latin typeface="+mn-lt"/>
              <a:ea typeface="+mn-ea"/>
              <a:cs typeface="+mn-cs"/>
              <a:sym typeface="Calibri"/>
            </a:rPr>
            <a:t>※</a:t>
          </a:r>
          <a:r>
            <a:rPr lang="ja-JP" altLang="en-US" sz="1200" b="1" u="none">
              <a:solidFill>
                <a:srgbClr val="FF0000"/>
              </a:solidFill>
              <a:latin typeface="+mn-lt"/>
              <a:ea typeface="+mn-ea"/>
              <a:cs typeface="+mn-cs"/>
              <a:sym typeface="Calibri"/>
            </a:rPr>
            <a:t>入力内容については、別シート「入力例」を参考にしてください</a:t>
          </a:r>
          <a:r>
            <a:rPr lang="ja-JP" altLang="en-US" sz="1100" b="1" u="none">
              <a:solidFill>
                <a:srgbClr val="FF0000"/>
              </a:solidFill>
              <a:latin typeface="+mn-lt"/>
              <a:ea typeface="+mn-ea"/>
              <a:cs typeface="+mn-cs"/>
              <a:sym typeface="Calibri"/>
            </a:rPr>
            <a:t>。</a:t>
          </a:r>
          <a:endParaRPr lang="en-US" sz="1100" b="1" u="sng">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endParaRPr sz="1100" b="1" u="sng">
            <a:solidFill>
              <a:srgbClr val="FF0000"/>
            </a:solidFill>
          </a:endParaRPr>
        </a:p>
      </xdr:txBody>
    </xdr:sp>
    <xdr:clientData fLocksWithSheet="0"/>
  </xdr:oneCellAnchor>
  <xdr:oneCellAnchor>
    <xdr:from>
      <xdr:col>29</xdr:col>
      <xdr:colOff>17930</xdr:colOff>
      <xdr:row>15</xdr:row>
      <xdr:rowOff>17930</xdr:rowOff>
    </xdr:from>
    <xdr:ext cx="2492186" cy="959223"/>
    <xdr:sp macro="" textlink="">
      <xdr:nvSpPr>
        <xdr:cNvPr id="3" name="Shape 40"/>
        <xdr:cNvSpPr/>
      </xdr:nvSpPr>
      <xdr:spPr>
        <a:xfrm>
          <a:off x="15696080" y="3561230"/>
          <a:ext cx="2492186" cy="959223"/>
        </a:xfrm>
        <a:prstGeom prst="rect">
          <a:avLst/>
        </a:prstGeom>
        <a:solidFill>
          <a:schemeClr val="accent6">
            <a:lumMod val="20000"/>
            <a:lumOff val="80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200" b="1" u="none">
              <a:solidFill>
                <a:srgbClr val="FF0000"/>
              </a:solidFill>
              <a:latin typeface="Calibri"/>
              <a:ea typeface="Calibri"/>
              <a:cs typeface="Calibri"/>
              <a:sym typeface="Calibri"/>
            </a:rPr>
            <a:t>※</a:t>
          </a:r>
          <a:r>
            <a:rPr lang="en-US" altLang="ja-JP" sz="1200" b="1" u="none">
              <a:solidFill>
                <a:srgbClr val="FF0000"/>
              </a:solidFill>
              <a:latin typeface="Calibri"/>
              <a:ea typeface="Calibri"/>
              <a:cs typeface="Calibri"/>
              <a:sym typeface="Calibri"/>
            </a:rPr>
            <a:t>11</a:t>
          </a:r>
          <a:r>
            <a:rPr lang="ja-JP" altLang="en-US" sz="1200" b="1" u="none">
              <a:solidFill>
                <a:srgbClr val="FF0000"/>
              </a:solidFill>
              <a:latin typeface="Calibri"/>
              <a:ea typeface="Calibri"/>
              <a:cs typeface="Calibri"/>
              <a:sym typeface="Calibri"/>
            </a:rPr>
            <a:t>以上ダウンロードリンク</a:t>
          </a:r>
          <a:endParaRPr lang="en-US" altLang="ja-JP" sz="1200" b="1" u="none">
            <a:solidFill>
              <a:srgbClr val="FF0000"/>
            </a:solidFill>
            <a:latin typeface="Calibri"/>
            <a:ea typeface="Calibri"/>
            <a:cs typeface="Calibri"/>
            <a:sym typeface="Calibri"/>
          </a:endParaRPr>
        </a:p>
        <a:p>
          <a:pPr marL="0" lvl="0" indent="0" algn="ctr" rtl="0">
            <a:spcBef>
              <a:spcPts val="0"/>
            </a:spcBef>
            <a:spcAft>
              <a:spcPts val="0"/>
            </a:spcAft>
            <a:buClr>
              <a:srgbClr val="FF0000"/>
            </a:buClr>
            <a:buSzPts val="1100"/>
            <a:buFont typeface="Calibri"/>
            <a:buNone/>
          </a:pPr>
          <a:r>
            <a:rPr lang="ja-JP" altLang="en-US" sz="1200" b="1" u="none">
              <a:solidFill>
                <a:srgbClr val="FF0000"/>
              </a:solidFill>
              <a:latin typeface="Calibri"/>
              <a:ea typeface="Calibri"/>
              <a:cs typeface="Calibri"/>
              <a:sym typeface="Calibri"/>
            </a:rPr>
            <a:t>取得中　</a:t>
          </a:r>
          <a:r>
            <a:rPr lang="en-US" altLang="ja-JP" sz="1200" b="1" u="none">
              <a:solidFill>
                <a:srgbClr val="FF0000"/>
              </a:solidFill>
              <a:latin typeface="Calibri"/>
              <a:ea typeface="Calibri"/>
              <a:cs typeface="Calibri"/>
              <a:sym typeface="Calibri"/>
            </a:rPr>
            <a:t>9/5</a:t>
          </a:r>
          <a:r>
            <a:rPr lang="ja-JP" altLang="en-US" sz="1200" b="1" u="none">
              <a:solidFill>
                <a:srgbClr val="FF0000"/>
              </a:solidFill>
              <a:latin typeface="Calibri"/>
              <a:ea typeface="Calibri"/>
              <a:cs typeface="Calibri"/>
              <a:sym typeface="Calibri"/>
            </a:rPr>
            <a:t>発行予定</a:t>
          </a:r>
          <a:endParaRPr sz="1200" b="1" u="none">
            <a:solidFill>
              <a:srgbClr val="FF0000"/>
            </a:solidFill>
          </a:endParaRPr>
        </a:p>
      </xdr:txBody>
    </xdr:sp>
    <xdr:clientData fLocksWithSheet="0"/>
  </xdr:oneCellAnchor>
  <xdr:oneCellAnchor>
    <xdr:from>
      <xdr:col>15</xdr:col>
      <xdr:colOff>168970</xdr:colOff>
      <xdr:row>9</xdr:row>
      <xdr:rowOff>90767</xdr:rowOff>
    </xdr:from>
    <xdr:ext cx="5899816" cy="1052233"/>
    <xdr:sp macro="" textlink="">
      <xdr:nvSpPr>
        <xdr:cNvPr id="4" name="Shape 40"/>
        <xdr:cNvSpPr/>
      </xdr:nvSpPr>
      <xdr:spPr>
        <a:xfrm>
          <a:off x="9827320" y="2243417"/>
          <a:ext cx="5899816" cy="1052233"/>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ea typeface="Calibri"/>
              <a:cs typeface="Calibri"/>
              <a:sym typeface="Calibri"/>
            </a:rPr>
            <a:t>「</a:t>
          </a:r>
          <a:r>
            <a:rPr lang="en-US" altLang="ja-JP" sz="1600" b="1" u="none">
              <a:solidFill>
                <a:srgbClr val="FF0000"/>
              </a:solidFill>
              <a:latin typeface="Calibri"/>
              <a:ea typeface="Calibri"/>
              <a:cs typeface="Calibri"/>
              <a:sym typeface="Calibri"/>
            </a:rPr>
            <a:t>D.</a:t>
          </a:r>
          <a:r>
            <a:rPr lang="ja-JP" altLang="en-US" sz="1600" b="1" u="none">
              <a:solidFill>
                <a:srgbClr val="FF0000"/>
              </a:solidFill>
              <a:latin typeface="Calibri"/>
              <a:ea typeface="Calibri"/>
              <a:cs typeface="Calibri"/>
              <a:sym typeface="Calibri"/>
            </a:rPr>
            <a:t> 補助率」について、モデルに応じて入力してください。</a:t>
          </a:r>
          <a:endParaRPr lang="en-US" altLang="ja-JP" sz="1600" b="1" u="none">
            <a:solidFill>
              <a:srgbClr val="FF0000"/>
            </a:solidFill>
            <a:latin typeface="Calibri"/>
            <a:ea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cs typeface="Calibri"/>
              <a:sym typeface="Calibri"/>
            </a:rPr>
            <a:t>　包括ケアモデルの場合、</a:t>
          </a:r>
          <a:r>
            <a:rPr lang="en-US" altLang="ja-JP" sz="1600" b="1" u="none">
              <a:solidFill>
                <a:srgbClr val="FF0000"/>
              </a:solidFill>
              <a:latin typeface="Calibri"/>
              <a:cs typeface="Calibri"/>
              <a:sym typeface="Calibri"/>
            </a:rPr>
            <a:t>100</a:t>
          </a:r>
          <a:r>
            <a:rPr lang="ja-JP" altLang="en-US" sz="1600" b="1" u="none">
              <a:solidFill>
                <a:srgbClr val="FF0000"/>
              </a:solidFill>
              <a:latin typeface="Calibri"/>
              <a:cs typeface="Calibri"/>
              <a:sym typeface="Calibri"/>
            </a:rPr>
            <a:t>％</a:t>
          </a:r>
          <a:endParaRPr lang="en-US" altLang="ja-JP" sz="1600" b="1" u="none">
            <a:solidFill>
              <a:srgbClr val="FF0000"/>
            </a:solidFill>
            <a:latin typeface="Calibri"/>
            <a:cs typeface="Calibri"/>
            <a:sym typeface="Calibri"/>
          </a:endParaRPr>
        </a:p>
        <a:p>
          <a:pPr marL="0" lvl="0" indent="0" algn="l" rtl="0">
            <a:spcBef>
              <a:spcPts val="0"/>
            </a:spcBef>
            <a:spcAft>
              <a:spcPts val="0"/>
            </a:spcAft>
            <a:buClr>
              <a:srgbClr val="FF0000"/>
            </a:buClr>
            <a:buSzPts val="1100"/>
            <a:buFont typeface="Calibri"/>
            <a:buNone/>
          </a:pPr>
          <a:r>
            <a:rPr lang="ja-JP" altLang="en-US" sz="1600" b="1" u="none">
              <a:solidFill>
                <a:srgbClr val="FF0000"/>
              </a:solidFill>
              <a:latin typeface="Calibri"/>
              <a:cs typeface="Calibri"/>
              <a:sym typeface="Calibri"/>
            </a:rPr>
            <a:t>　コミュニティモデルの場合、</a:t>
          </a:r>
          <a:r>
            <a:rPr lang="en-US" altLang="ja-JP" sz="1600" b="1" u="none">
              <a:solidFill>
                <a:srgbClr val="FF0000"/>
              </a:solidFill>
              <a:latin typeface="Calibri"/>
              <a:cs typeface="Calibri"/>
              <a:sym typeface="Calibri"/>
            </a:rPr>
            <a:t>80</a:t>
          </a:r>
          <a:r>
            <a:rPr lang="ja-JP" altLang="en-US" sz="1600" b="1" u="none">
              <a:solidFill>
                <a:srgbClr val="FF0000"/>
              </a:solidFill>
              <a:latin typeface="Calibri"/>
              <a:cs typeface="Calibri"/>
              <a:sym typeface="Calibri"/>
            </a:rPr>
            <a:t>％</a:t>
          </a:r>
          <a:endParaRPr sz="1100" b="1" u="sng">
            <a:solidFill>
              <a:srgbClr val="FF0000"/>
            </a:solidFill>
          </a:endParaRPr>
        </a:p>
      </xdr:txBody>
    </xdr:sp>
    <xdr:clientData fLocksWithSheet="0"/>
  </xdr:oneCellAnchor>
  <xdr:oneCellAnchor>
    <xdr:from>
      <xdr:col>10</xdr:col>
      <xdr:colOff>355599</xdr:colOff>
      <xdr:row>4</xdr:row>
      <xdr:rowOff>143934</xdr:rowOff>
    </xdr:from>
    <xdr:ext cx="2387601" cy="2048932"/>
    <xdr:sp macro="" textlink="">
      <xdr:nvSpPr>
        <xdr:cNvPr id="5" name="Shape 40"/>
        <xdr:cNvSpPr/>
      </xdr:nvSpPr>
      <xdr:spPr>
        <a:xfrm>
          <a:off x="6197599" y="1193801"/>
          <a:ext cx="2387601" cy="2048932"/>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altLang="ja-JP" sz="4000" b="1" u="none">
              <a:solidFill>
                <a:srgbClr val="FF0000"/>
              </a:solidFill>
            </a:rPr>
            <a:t>※</a:t>
          </a:r>
          <a:r>
            <a:rPr lang="ja-JP" altLang="en-US" sz="4000" b="1" u="none">
              <a:solidFill>
                <a:srgbClr val="FF0000"/>
              </a:solidFill>
            </a:rPr>
            <a:t>入力例です</a:t>
          </a:r>
          <a:endParaRPr sz="4000" b="1" u="none">
            <a:solidFill>
              <a:srgbClr val="FF0000"/>
            </a:solidFill>
          </a:endParaRPr>
        </a:p>
      </xdr:txBody>
    </xdr:sp>
    <xdr:clientData fLocksWithSheet="0"/>
  </xdr:oneCellAnchor>
  <xdr:oneCellAnchor>
    <xdr:from>
      <xdr:col>10</xdr:col>
      <xdr:colOff>270932</xdr:colOff>
      <xdr:row>1</xdr:row>
      <xdr:rowOff>228601</xdr:rowOff>
    </xdr:from>
    <xdr:ext cx="2590801" cy="2705099"/>
    <xdr:sp macro="" textlink="">
      <xdr:nvSpPr>
        <xdr:cNvPr id="6" name="Shape 40"/>
        <xdr:cNvSpPr/>
      </xdr:nvSpPr>
      <xdr:spPr>
        <a:xfrm>
          <a:off x="6112932" y="575734"/>
          <a:ext cx="2590801" cy="2705099"/>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4000" b="1" u="none">
              <a:solidFill>
                <a:srgbClr val="FF0000"/>
              </a:solidFill>
              <a:latin typeface="Calibri"/>
              <a:ea typeface="Calibri"/>
              <a:cs typeface="Calibri"/>
              <a:sym typeface="Calibri"/>
            </a:rPr>
            <a:t>※</a:t>
          </a:r>
          <a:r>
            <a:rPr lang="ja-JP" altLang="en-US" sz="4000" b="1" u="none">
              <a:solidFill>
                <a:srgbClr val="FF0000"/>
              </a:solidFill>
              <a:latin typeface="Calibri"/>
              <a:ea typeface="Calibri"/>
              <a:cs typeface="Calibri"/>
              <a:sym typeface="Calibri"/>
            </a:rPr>
            <a:t>この</a:t>
          </a:r>
          <a:endParaRPr lang="en-US" altLang="ja-JP" sz="4000" b="1" u="none">
            <a:solidFill>
              <a:srgbClr val="FF0000"/>
            </a:solidFill>
            <a:latin typeface="Calibri"/>
            <a:ea typeface="Calibri"/>
            <a:cs typeface="Calibri"/>
            <a:sym typeface="Calibri"/>
          </a:endParaRPr>
        </a:p>
        <a:p>
          <a:pPr marL="0" lvl="0" indent="0" algn="ctr" rtl="0">
            <a:spcBef>
              <a:spcPts val="0"/>
            </a:spcBef>
            <a:spcAft>
              <a:spcPts val="0"/>
            </a:spcAft>
            <a:buClr>
              <a:srgbClr val="FF0000"/>
            </a:buClr>
            <a:buSzPts val="1100"/>
            <a:buFont typeface="Calibri"/>
            <a:buNone/>
          </a:pPr>
          <a:r>
            <a:rPr lang="ja-JP" altLang="en-US" sz="4000" b="1" u="none">
              <a:solidFill>
                <a:srgbClr val="FF0000"/>
              </a:solidFill>
              <a:latin typeface="Calibri"/>
              <a:ea typeface="Calibri"/>
              <a:cs typeface="Calibri"/>
              <a:sym typeface="Calibri"/>
            </a:rPr>
            <a:t>シートは</a:t>
          </a:r>
          <a:endParaRPr lang="en-US" altLang="ja-JP" sz="4000" b="1" u="none">
            <a:solidFill>
              <a:srgbClr val="FF0000"/>
            </a:solidFill>
            <a:latin typeface="Calibri"/>
            <a:ea typeface="Calibri"/>
            <a:cs typeface="Calibri"/>
            <a:sym typeface="Calibri"/>
          </a:endParaRPr>
        </a:p>
        <a:p>
          <a:pPr marL="0" lvl="0" indent="0" algn="ctr" rtl="0">
            <a:spcBef>
              <a:spcPts val="0"/>
            </a:spcBef>
            <a:spcAft>
              <a:spcPts val="0"/>
            </a:spcAft>
            <a:buClr>
              <a:srgbClr val="FF0000"/>
            </a:buClr>
            <a:buSzPts val="1100"/>
            <a:buFont typeface="Calibri"/>
            <a:buNone/>
          </a:pPr>
          <a:r>
            <a:rPr lang="ja-JP" altLang="en-US" sz="4000" b="1" u="none">
              <a:solidFill>
                <a:srgbClr val="FF0000"/>
              </a:solidFill>
              <a:latin typeface="Calibri"/>
              <a:ea typeface="Calibri"/>
              <a:cs typeface="Calibri"/>
              <a:sym typeface="Calibri"/>
            </a:rPr>
            <a:t>入力例</a:t>
          </a:r>
          <a:endParaRPr lang="en-US" altLang="ja-JP" sz="4000" b="1" u="none">
            <a:solidFill>
              <a:srgbClr val="FF0000"/>
            </a:solidFill>
            <a:latin typeface="Calibri"/>
            <a:ea typeface="Calibri"/>
            <a:cs typeface="Calibri"/>
            <a:sym typeface="Calibri"/>
          </a:endParaRPr>
        </a:p>
        <a:p>
          <a:pPr marL="0" lvl="0" indent="0" algn="ctr" rtl="0">
            <a:spcBef>
              <a:spcPts val="0"/>
            </a:spcBef>
            <a:spcAft>
              <a:spcPts val="0"/>
            </a:spcAft>
            <a:buClr>
              <a:srgbClr val="FF0000"/>
            </a:buClr>
            <a:buSzPts val="1100"/>
            <a:buFont typeface="Calibri"/>
            <a:buNone/>
          </a:pPr>
          <a:r>
            <a:rPr lang="ja-JP" altLang="en-US" sz="4000" b="1" u="none">
              <a:solidFill>
                <a:srgbClr val="FF0000"/>
              </a:solidFill>
              <a:latin typeface="Calibri"/>
              <a:ea typeface="Calibri"/>
              <a:cs typeface="Calibri"/>
              <a:sym typeface="Calibri"/>
            </a:rPr>
            <a:t>です。</a:t>
          </a:r>
          <a:endParaRPr sz="4000" b="1" u="none">
            <a:solidFill>
              <a:srgbClr val="FF0000"/>
            </a:solidFill>
          </a:endParaRPr>
        </a:p>
      </xdr:txBody>
    </xdr:sp>
    <xdr:clientData fLocksWithSheet="0"/>
  </xdr:oneCellAnchor>
  <xdr:oneCellAnchor>
    <xdr:from>
      <xdr:col>21</xdr:col>
      <xdr:colOff>42333</xdr:colOff>
      <xdr:row>64</xdr:row>
      <xdr:rowOff>110065</xdr:rowOff>
    </xdr:from>
    <xdr:ext cx="5681133" cy="5359401"/>
    <xdr:sp macro="" textlink="">
      <xdr:nvSpPr>
        <xdr:cNvPr id="7" name="Shape 7"/>
        <xdr:cNvSpPr/>
      </xdr:nvSpPr>
      <xdr:spPr>
        <a:xfrm>
          <a:off x="9440333" y="5435598"/>
          <a:ext cx="5681133" cy="5359401"/>
        </a:xfrm>
        <a:prstGeom prst="wedgeRoundRectCallout">
          <a:avLst>
            <a:gd name="adj1" fmla="val -157603"/>
            <a:gd name="adj2" fmla="val -136006"/>
            <a:gd name="adj3" fmla="val 16667"/>
          </a:avLst>
        </a:prstGeom>
        <a:solidFill>
          <a:schemeClr val="accent6">
            <a:lumMod val="40000"/>
            <a:lumOff val="60000"/>
          </a:schemeClr>
        </a:solidFill>
        <a:ln w="12700" cap="flat" cmpd="sng">
          <a:solidFill>
            <a:schemeClr val="accent6">
              <a:lumMod val="75000"/>
            </a:schemeClr>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助成金申請額の計算方法</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1.</a:t>
          </a:r>
          <a:r>
            <a:rPr lang="en-US" altLang="ja-JP" sz="1050" baseline="0">
              <a:solidFill>
                <a:srgbClr val="000000"/>
              </a:solidFill>
              <a:latin typeface="Calibri"/>
              <a:ea typeface="Calibri"/>
              <a:cs typeface="Calibri"/>
              <a:sym typeface="Calibri"/>
            </a:rPr>
            <a:t> </a:t>
          </a:r>
          <a:r>
            <a:rPr lang="ja-JP" altLang="en-US" sz="1050" baseline="0">
              <a:solidFill>
                <a:srgbClr val="000000"/>
              </a:solidFill>
              <a:latin typeface="Calibri"/>
              <a:ea typeface="Calibri"/>
              <a:cs typeface="Calibri"/>
              <a:sym typeface="Calibri"/>
            </a:rPr>
            <a:t>運営事業について</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事業費総額：</a:t>
          </a:r>
          <a:r>
            <a:rPr lang="en-US" altLang="ja-JP" sz="1050" baseline="0">
              <a:solidFill>
                <a:srgbClr val="000000"/>
              </a:solidFill>
              <a:latin typeface="Calibri"/>
              <a:ea typeface="Calibri"/>
              <a:cs typeface="Calibri"/>
              <a:sym typeface="Calibri"/>
            </a:rPr>
            <a:t>3,870,000</a:t>
          </a:r>
          <a:r>
            <a:rPr lang="ja-JP" altLang="en-US" sz="1050" baseline="0">
              <a:solidFill>
                <a:srgbClr val="000000"/>
              </a:solidFill>
              <a:latin typeface="Calibri"/>
              <a:ea typeface="Calibri"/>
              <a:cs typeface="Calibri"/>
              <a:sym typeface="Calibri"/>
            </a:rPr>
            <a:t>円</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補助率</a:t>
          </a:r>
          <a:r>
            <a:rPr lang="en-US" altLang="ja-JP" sz="1050" baseline="0">
              <a:solidFill>
                <a:srgbClr val="000000"/>
              </a:solidFill>
              <a:latin typeface="Calibri"/>
              <a:ea typeface="Calibri"/>
              <a:cs typeface="Calibri"/>
              <a:sym typeface="Calibri"/>
            </a:rPr>
            <a:t>80</a:t>
          </a:r>
          <a:r>
            <a:rPr lang="ja-JP" altLang="en-US" sz="1050" baseline="0">
              <a:solidFill>
                <a:srgbClr val="000000"/>
              </a:solidFill>
              <a:latin typeface="Calibri"/>
              <a:ea typeface="Calibri"/>
              <a:cs typeface="Calibri"/>
              <a:sym typeface="Calibri"/>
            </a:rPr>
            <a:t>％で助成金額</a:t>
          </a:r>
          <a:r>
            <a:rPr lang="en-US" altLang="ja-JP" sz="1050" baseline="0">
              <a:solidFill>
                <a:srgbClr val="000000"/>
              </a:solidFill>
              <a:latin typeface="Calibri"/>
              <a:ea typeface="Calibri"/>
              <a:cs typeface="Calibri"/>
              <a:sym typeface="Calibri"/>
            </a:rPr>
            <a:t>3,096,000</a:t>
          </a:r>
          <a:r>
            <a:rPr lang="ja-JP" altLang="en-US" sz="1050" baseline="0">
              <a:solidFill>
                <a:srgbClr val="000000"/>
              </a:solidFill>
              <a:latin typeface="Calibri"/>
              <a:ea typeface="Calibri"/>
              <a:cs typeface="Calibri"/>
              <a:sym typeface="Calibri"/>
            </a:rPr>
            <a:t>円</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しかし、</a:t>
          </a:r>
          <a:r>
            <a:rPr lang="en-US" altLang="ja-JP" sz="1050" baseline="0">
              <a:solidFill>
                <a:srgbClr val="000000"/>
              </a:solidFill>
              <a:latin typeface="Calibri"/>
              <a:ea typeface="Calibri"/>
              <a:cs typeface="Calibri"/>
              <a:sym typeface="Calibri"/>
            </a:rPr>
            <a:t>6</a:t>
          </a:r>
          <a:r>
            <a:rPr lang="ja-JP" altLang="en-US" sz="1050" baseline="0">
              <a:solidFill>
                <a:srgbClr val="000000"/>
              </a:solidFill>
              <a:latin typeface="Calibri"/>
              <a:ea typeface="Calibri"/>
              <a:cs typeface="Calibri"/>
              <a:sym typeface="Calibri"/>
            </a:rPr>
            <a:t>か月分の運営費上限は</a:t>
          </a:r>
          <a:r>
            <a:rPr lang="en-US" altLang="ja-JP" sz="1050" baseline="0">
              <a:solidFill>
                <a:srgbClr val="000000"/>
              </a:solidFill>
              <a:latin typeface="Calibri"/>
              <a:ea typeface="Calibri"/>
              <a:cs typeface="Calibri"/>
              <a:sym typeface="Calibri"/>
            </a:rPr>
            <a:t>2,880,000</a:t>
          </a:r>
          <a:r>
            <a:rPr lang="ja-JP" altLang="en-US" sz="1050" baseline="0">
              <a:solidFill>
                <a:srgbClr val="000000"/>
              </a:solidFill>
              <a:latin typeface="Calibri"/>
              <a:ea typeface="Calibri"/>
              <a:cs typeface="Calibri"/>
              <a:sym typeface="Calibri"/>
            </a:rPr>
            <a:t>円（ひと月あたり</a:t>
          </a:r>
          <a:r>
            <a:rPr lang="en-US" altLang="ja-JP" sz="1050" baseline="0">
              <a:solidFill>
                <a:srgbClr val="000000"/>
              </a:solidFill>
              <a:latin typeface="Calibri"/>
              <a:ea typeface="Calibri"/>
              <a:cs typeface="Calibri"/>
              <a:sym typeface="Calibri"/>
            </a:rPr>
            <a:t>48</a:t>
          </a:r>
          <a:r>
            <a:rPr lang="ja-JP" altLang="en-US" sz="1050" baseline="0">
              <a:solidFill>
                <a:srgbClr val="000000"/>
              </a:solidFill>
              <a:latin typeface="Calibri"/>
              <a:ea typeface="Calibri"/>
              <a:cs typeface="Calibri"/>
              <a:sym typeface="Calibri"/>
            </a:rPr>
            <a:t>万円</a:t>
          </a:r>
          <a:r>
            <a:rPr lang="en-US" altLang="ja-JP" sz="1050" baseline="0">
              <a:solidFill>
                <a:srgbClr val="000000"/>
              </a:solidFill>
              <a:latin typeface="Calibri"/>
              <a:ea typeface="Calibri"/>
              <a:cs typeface="Calibri"/>
              <a:sym typeface="Calibri"/>
            </a:rPr>
            <a:t>×6</a:t>
          </a:r>
          <a:r>
            <a:rPr lang="ja-JP" altLang="en-US" sz="1050" baseline="0">
              <a:solidFill>
                <a:srgbClr val="000000"/>
              </a:solidFill>
              <a:latin typeface="Calibri"/>
              <a:ea typeface="Calibri"/>
              <a:cs typeface="Calibri"/>
              <a:sym typeface="Calibri"/>
            </a:rPr>
            <a:t>か月）</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⇒助成金申請額は上限の</a:t>
          </a:r>
          <a:r>
            <a:rPr lang="en-US" altLang="ja-JP" sz="1100" u="dbl" baseline="0">
              <a:effectLst/>
              <a:latin typeface="+mn-lt"/>
              <a:ea typeface="+mn-ea"/>
              <a:cs typeface="+mn-cs"/>
            </a:rPr>
            <a:t>2,880,000</a:t>
          </a:r>
          <a:r>
            <a:rPr lang="ja-JP" altLang="ja-JP" sz="1100" u="dbl" baseline="0">
              <a:effectLst/>
              <a:latin typeface="+mn-lt"/>
              <a:ea typeface="+mn-ea"/>
              <a:cs typeface="+mn-cs"/>
            </a:rPr>
            <a:t>円</a:t>
          </a:r>
          <a:endParaRPr lang="en-US" altLang="ja-JP" sz="1100" u="dbl" baseline="0">
            <a:effectLst/>
            <a:latin typeface="+mn-lt"/>
            <a:ea typeface="+mn-ea"/>
            <a:cs typeface="+mn-cs"/>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2. </a:t>
          </a:r>
          <a:r>
            <a:rPr lang="ja-JP" altLang="en-US" sz="1050">
              <a:solidFill>
                <a:srgbClr val="000000"/>
              </a:solidFill>
              <a:latin typeface="Calibri"/>
              <a:ea typeface="Calibri"/>
              <a:cs typeface="Calibri"/>
              <a:sym typeface="Calibri"/>
            </a:rPr>
            <a:t>開設事業について</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事業費総額：</a:t>
          </a:r>
          <a:r>
            <a:rPr lang="en-US" altLang="ja-JP" sz="1050">
              <a:solidFill>
                <a:srgbClr val="000000"/>
              </a:solidFill>
              <a:latin typeface="Calibri"/>
              <a:ea typeface="Calibri"/>
              <a:cs typeface="Calibri"/>
              <a:sym typeface="Calibri"/>
            </a:rPr>
            <a:t>48,700,000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補助率</a:t>
          </a:r>
          <a:r>
            <a:rPr lang="en-US" altLang="ja-JP" sz="1050">
              <a:solidFill>
                <a:srgbClr val="000000"/>
              </a:solidFill>
              <a:latin typeface="Calibri"/>
              <a:ea typeface="Calibri"/>
              <a:cs typeface="Calibri"/>
              <a:sym typeface="Calibri"/>
            </a:rPr>
            <a:t>80</a:t>
          </a:r>
          <a:r>
            <a:rPr lang="ja-JP" altLang="en-US" sz="1050">
              <a:solidFill>
                <a:srgbClr val="000000"/>
              </a:solidFill>
              <a:latin typeface="Calibri"/>
              <a:ea typeface="Calibri"/>
              <a:cs typeface="Calibri"/>
              <a:sym typeface="Calibri"/>
            </a:rPr>
            <a:t>％で助成金額</a:t>
          </a:r>
          <a:r>
            <a:rPr lang="en-US" altLang="ja-JP" sz="1050">
              <a:solidFill>
                <a:srgbClr val="000000"/>
              </a:solidFill>
              <a:latin typeface="Calibri"/>
              <a:ea typeface="Calibri"/>
              <a:cs typeface="Calibri"/>
              <a:sym typeface="Calibri"/>
            </a:rPr>
            <a:t>38,960,000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開設費上限</a:t>
          </a:r>
          <a:r>
            <a:rPr lang="en-US" altLang="ja-JP" sz="1050">
              <a:solidFill>
                <a:srgbClr val="000000"/>
              </a:solidFill>
              <a:latin typeface="Calibri"/>
              <a:ea typeface="Calibri"/>
              <a:cs typeface="Calibri"/>
              <a:sym typeface="Calibri"/>
            </a:rPr>
            <a:t>40,000,000</a:t>
          </a:r>
          <a:r>
            <a:rPr lang="ja-JP" altLang="en-US" sz="1050">
              <a:solidFill>
                <a:srgbClr val="000000"/>
              </a:solidFill>
              <a:latin typeface="Calibri"/>
              <a:ea typeface="Calibri"/>
              <a:cs typeface="Calibri"/>
              <a:sym typeface="Calibri"/>
            </a:rPr>
            <a:t>円以下に収まっている</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⇒助成金申請額は</a:t>
          </a:r>
          <a:r>
            <a:rPr lang="en-US" altLang="ja-JP" sz="1050" u="dbl">
              <a:solidFill>
                <a:srgbClr val="000000"/>
              </a:solidFill>
              <a:latin typeface="Calibri"/>
              <a:ea typeface="Calibri"/>
              <a:cs typeface="Calibri"/>
              <a:sym typeface="Calibri"/>
            </a:rPr>
            <a:t>38,960,000</a:t>
          </a:r>
          <a:r>
            <a:rPr lang="ja-JP" altLang="en-US" sz="1050" u="dbl">
              <a:solidFill>
                <a:srgbClr val="000000"/>
              </a:solidFill>
              <a:latin typeface="Calibri"/>
              <a:ea typeface="Calibri"/>
              <a:cs typeface="Calibri"/>
              <a:sym typeface="Calibri"/>
            </a:rPr>
            <a:t>円</a:t>
          </a: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3. </a:t>
          </a:r>
          <a:r>
            <a:rPr lang="ja-JP" altLang="en-US" sz="1050">
              <a:solidFill>
                <a:srgbClr val="000000"/>
              </a:solidFill>
              <a:latin typeface="Calibri"/>
              <a:ea typeface="Calibri"/>
              <a:cs typeface="Calibri"/>
              <a:sym typeface="Calibri"/>
            </a:rPr>
            <a:t>車両事業について</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事業費総額：</a:t>
          </a:r>
          <a:r>
            <a:rPr lang="en-US" altLang="ja-JP" sz="1050">
              <a:solidFill>
                <a:srgbClr val="000000"/>
              </a:solidFill>
              <a:latin typeface="Calibri"/>
              <a:ea typeface="Calibri"/>
              <a:cs typeface="Calibri"/>
              <a:sym typeface="Calibri"/>
            </a:rPr>
            <a:t>3,500,000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補助率</a:t>
          </a:r>
          <a:r>
            <a:rPr lang="en-US" altLang="ja-JP" sz="1050">
              <a:solidFill>
                <a:srgbClr val="000000"/>
              </a:solidFill>
              <a:latin typeface="Calibri"/>
              <a:ea typeface="Calibri"/>
              <a:cs typeface="Calibri"/>
              <a:sym typeface="Calibri"/>
            </a:rPr>
            <a:t>80</a:t>
          </a:r>
          <a:r>
            <a:rPr lang="ja-JP" altLang="en-US" sz="1050">
              <a:solidFill>
                <a:srgbClr val="000000"/>
              </a:solidFill>
              <a:latin typeface="Calibri"/>
              <a:ea typeface="Calibri"/>
              <a:cs typeface="Calibri"/>
              <a:sym typeface="Calibri"/>
            </a:rPr>
            <a:t>％で助成金額</a:t>
          </a:r>
          <a:r>
            <a:rPr lang="en-US" altLang="ja-JP" sz="1050">
              <a:solidFill>
                <a:srgbClr val="000000"/>
              </a:solidFill>
              <a:latin typeface="Calibri"/>
              <a:ea typeface="Calibri"/>
              <a:cs typeface="Calibri"/>
              <a:sym typeface="Calibri"/>
            </a:rPr>
            <a:t>2,800,000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助成金額の上限なし</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⇒助成金申請額は</a:t>
          </a:r>
          <a:r>
            <a:rPr lang="en-US" altLang="ja-JP" sz="1050" u="dbl">
              <a:solidFill>
                <a:srgbClr val="000000"/>
              </a:solidFill>
              <a:latin typeface="Calibri"/>
              <a:ea typeface="Calibri"/>
              <a:cs typeface="Calibri"/>
              <a:sym typeface="Calibri"/>
            </a:rPr>
            <a:t>2,800,000</a:t>
          </a:r>
          <a:r>
            <a:rPr lang="ja-JP" altLang="en-US" sz="1050" u="dbl">
              <a:solidFill>
                <a:srgbClr val="000000"/>
              </a:solidFill>
              <a:latin typeface="Calibri"/>
              <a:ea typeface="Calibri"/>
              <a:cs typeface="Calibri"/>
              <a:sym typeface="Calibri"/>
            </a:rPr>
            <a:t>円</a:t>
          </a: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u="none">
              <a:solidFill>
                <a:srgbClr val="000000"/>
              </a:solidFill>
              <a:latin typeface="Calibri"/>
              <a:ea typeface="Calibri"/>
              <a:cs typeface="Calibri"/>
              <a:sym typeface="Calibri"/>
            </a:rPr>
            <a:t>4. </a:t>
          </a:r>
          <a:r>
            <a:rPr lang="ja-JP" altLang="en-US" sz="1050" u="none">
              <a:solidFill>
                <a:srgbClr val="000000"/>
              </a:solidFill>
              <a:latin typeface="Calibri"/>
              <a:ea typeface="Calibri"/>
              <a:cs typeface="Calibri"/>
              <a:sym typeface="Calibri"/>
            </a:rPr>
            <a:t>下線の</a:t>
          </a:r>
          <a:r>
            <a:rPr lang="en-US" altLang="ja-JP" sz="1100" u="dbl" baseline="0">
              <a:effectLst/>
              <a:latin typeface="+mn-lt"/>
              <a:ea typeface="+mn-ea"/>
              <a:cs typeface="+mn-cs"/>
            </a:rPr>
            <a:t>2,880,000</a:t>
          </a:r>
          <a:r>
            <a:rPr lang="ja-JP" altLang="ja-JP" sz="1100" u="dbl" baseline="0">
              <a:effectLst/>
              <a:latin typeface="+mn-lt"/>
              <a:ea typeface="+mn-ea"/>
              <a:cs typeface="+mn-cs"/>
            </a:rPr>
            <a:t>円</a:t>
          </a:r>
          <a:r>
            <a:rPr lang="ja-JP" altLang="en-US" sz="1100" u="dbl" baseline="0">
              <a:effectLst/>
              <a:latin typeface="+mn-lt"/>
              <a:ea typeface="+mn-ea"/>
              <a:cs typeface="+mn-cs"/>
            </a:rPr>
            <a:t>＋</a:t>
          </a:r>
          <a:r>
            <a:rPr lang="en-US" altLang="ja-JP" sz="1100" u="dbl">
              <a:effectLst/>
              <a:latin typeface="+mn-lt"/>
              <a:ea typeface="+mn-ea"/>
              <a:cs typeface="+mn-cs"/>
            </a:rPr>
            <a:t>38,960,000</a:t>
          </a:r>
          <a:r>
            <a:rPr lang="ja-JP" altLang="ja-JP" sz="1100" u="dbl">
              <a:effectLst/>
              <a:latin typeface="+mn-lt"/>
              <a:ea typeface="+mn-ea"/>
              <a:cs typeface="+mn-cs"/>
            </a:rPr>
            <a:t>円</a:t>
          </a:r>
          <a:r>
            <a:rPr lang="ja-JP" altLang="en-US" sz="1100" u="dbl">
              <a:effectLst/>
              <a:latin typeface="+mn-lt"/>
              <a:ea typeface="+mn-ea"/>
              <a:cs typeface="+mn-cs"/>
            </a:rPr>
            <a:t>＋</a:t>
          </a:r>
          <a:r>
            <a:rPr lang="en-US" altLang="ja-JP" sz="1100" u="dbl">
              <a:effectLst/>
              <a:latin typeface="+mn-lt"/>
              <a:ea typeface="+mn-ea"/>
              <a:cs typeface="+mn-cs"/>
            </a:rPr>
            <a:t>2,800,000</a:t>
          </a:r>
          <a:r>
            <a:rPr lang="ja-JP" altLang="ja-JP" sz="1100" u="dbl">
              <a:effectLst/>
              <a:latin typeface="+mn-lt"/>
              <a:ea typeface="+mn-ea"/>
              <a:cs typeface="+mn-cs"/>
            </a:rPr>
            <a:t>円</a:t>
          </a:r>
          <a:r>
            <a:rPr lang="ja-JP" altLang="en-US" sz="1100" u="dbl">
              <a:effectLst/>
              <a:latin typeface="+mn-lt"/>
              <a:ea typeface="+mn-ea"/>
              <a:cs typeface="+mn-cs"/>
            </a:rPr>
            <a:t>＝</a:t>
          </a:r>
          <a:r>
            <a:rPr lang="en-US" altLang="ja-JP" sz="1100" u="dbl">
              <a:effectLst/>
              <a:latin typeface="+mn-lt"/>
              <a:ea typeface="+mn-ea"/>
              <a:cs typeface="+mn-cs"/>
            </a:rPr>
            <a:t>44,640,000</a:t>
          </a:r>
          <a:r>
            <a:rPr lang="ja-JP" altLang="en-US" sz="1100" u="dbl">
              <a:effectLst/>
              <a:latin typeface="+mn-lt"/>
              <a:ea typeface="+mn-ea"/>
              <a:cs typeface="+mn-cs"/>
            </a:rPr>
            <a:t>円</a:t>
          </a:r>
          <a:endParaRPr lang="en-US" altLang="ja-JP" sz="1050" u="none">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449580</xdr:colOff>
      <xdr:row>0</xdr:row>
      <xdr:rowOff>60960</xdr:rowOff>
    </xdr:from>
    <xdr:ext cx="5764953" cy="5542281"/>
    <xdr:sp macro="" textlink="">
      <xdr:nvSpPr>
        <xdr:cNvPr id="3" name="Shape 7"/>
        <xdr:cNvSpPr/>
      </xdr:nvSpPr>
      <xdr:spPr>
        <a:xfrm>
          <a:off x="6416040" y="60960"/>
          <a:ext cx="5764953" cy="5542281"/>
        </a:xfrm>
        <a:prstGeom prst="wedgeRoundRectCallout">
          <a:avLst>
            <a:gd name="adj1" fmla="val -58107"/>
            <a:gd name="adj2" fmla="val -42026"/>
            <a:gd name="adj3" fmla="val 16667"/>
          </a:avLst>
        </a:prstGeom>
        <a:solidFill>
          <a:schemeClr val="accent6">
            <a:lumMod val="40000"/>
            <a:lumOff val="60000"/>
          </a:schemeClr>
        </a:solidFill>
        <a:ln w="12700" cap="flat" cmpd="sng">
          <a:solidFill>
            <a:schemeClr val="accent6">
              <a:lumMod val="75000"/>
            </a:schemeClr>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助成金申請額の計算方法</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（コミュニティモデルで運営事業・開設事業・車両事業を申請する例）</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1.</a:t>
          </a:r>
          <a:r>
            <a:rPr lang="en-US" altLang="ja-JP" sz="1050" baseline="0">
              <a:solidFill>
                <a:srgbClr val="000000"/>
              </a:solidFill>
              <a:latin typeface="Calibri"/>
              <a:ea typeface="Calibri"/>
              <a:cs typeface="Calibri"/>
              <a:sym typeface="Calibri"/>
            </a:rPr>
            <a:t> </a:t>
          </a:r>
          <a:r>
            <a:rPr lang="ja-JP" altLang="en-US" sz="1050" baseline="0">
              <a:solidFill>
                <a:srgbClr val="000000"/>
              </a:solidFill>
              <a:latin typeface="Calibri"/>
              <a:ea typeface="Calibri"/>
              <a:cs typeface="Calibri"/>
              <a:sym typeface="Calibri"/>
            </a:rPr>
            <a:t>運営事業について</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事業費総額：</a:t>
          </a:r>
          <a:r>
            <a:rPr lang="en-US" altLang="ja-JP" sz="1050" baseline="0">
              <a:solidFill>
                <a:srgbClr val="000000"/>
              </a:solidFill>
              <a:latin typeface="Calibri"/>
              <a:ea typeface="Calibri"/>
              <a:cs typeface="Calibri"/>
              <a:sym typeface="Calibri"/>
            </a:rPr>
            <a:t>3,870,000</a:t>
          </a:r>
          <a:r>
            <a:rPr lang="ja-JP" altLang="en-US" sz="1050" baseline="0">
              <a:solidFill>
                <a:srgbClr val="000000"/>
              </a:solidFill>
              <a:latin typeface="Calibri"/>
              <a:ea typeface="Calibri"/>
              <a:cs typeface="Calibri"/>
              <a:sym typeface="Calibri"/>
            </a:rPr>
            <a:t>円</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補助率</a:t>
          </a:r>
          <a:r>
            <a:rPr lang="en-US" altLang="ja-JP" sz="1050" baseline="0">
              <a:solidFill>
                <a:srgbClr val="000000"/>
              </a:solidFill>
              <a:latin typeface="Calibri"/>
              <a:ea typeface="Calibri"/>
              <a:cs typeface="Calibri"/>
              <a:sym typeface="Calibri"/>
            </a:rPr>
            <a:t>80</a:t>
          </a:r>
          <a:r>
            <a:rPr lang="ja-JP" altLang="en-US" sz="1050" baseline="0">
              <a:solidFill>
                <a:srgbClr val="000000"/>
              </a:solidFill>
              <a:latin typeface="Calibri"/>
              <a:ea typeface="Calibri"/>
              <a:cs typeface="Calibri"/>
              <a:sym typeface="Calibri"/>
            </a:rPr>
            <a:t>％で助成金額</a:t>
          </a:r>
          <a:r>
            <a:rPr lang="en-US" altLang="ja-JP" sz="1050" baseline="0">
              <a:solidFill>
                <a:srgbClr val="000000"/>
              </a:solidFill>
              <a:latin typeface="Calibri"/>
              <a:ea typeface="Calibri"/>
              <a:cs typeface="Calibri"/>
              <a:sym typeface="Calibri"/>
            </a:rPr>
            <a:t>3,096,000</a:t>
          </a:r>
          <a:r>
            <a:rPr lang="ja-JP" altLang="en-US" sz="1050" baseline="0">
              <a:solidFill>
                <a:srgbClr val="000000"/>
              </a:solidFill>
              <a:latin typeface="Calibri"/>
              <a:ea typeface="Calibri"/>
              <a:cs typeface="Calibri"/>
              <a:sym typeface="Calibri"/>
            </a:rPr>
            <a:t>円</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しかし、</a:t>
          </a:r>
          <a:r>
            <a:rPr lang="en-US" altLang="ja-JP" sz="1050" baseline="0">
              <a:solidFill>
                <a:srgbClr val="000000"/>
              </a:solidFill>
              <a:latin typeface="Calibri"/>
              <a:ea typeface="Calibri"/>
              <a:cs typeface="Calibri"/>
              <a:sym typeface="Calibri"/>
            </a:rPr>
            <a:t>6</a:t>
          </a:r>
          <a:r>
            <a:rPr lang="ja-JP" altLang="en-US" sz="1050" baseline="0">
              <a:solidFill>
                <a:srgbClr val="000000"/>
              </a:solidFill>
              <a:latin typeface="Calibri"/>
              <a:ea typeface="Calibri"/>
              <a:cs typeface="Calibri"/>
              <a:sym typeface="Calibri"/>
            </a:rPr>
            <a:t>か月分の運営費上限は</a:t>
          </a:r>
          <a:r>
            <a:rPr lang="en-US" altLang="ja-JP" sz="1050" baseline="0">
              <a:solidFill>
                <a:srgbClr val="000000"/>
              </a:solidFill>
              <a:latin typeface="Calibri"/>
              <a:ea typeface="Calibri"/>
              <a:cs typeface="Calibri"/>
              <a:sym typeface="Calibri"/>
            </a:rPr>
            <a:t>2,880,000</a:t>
          </a:r>
          <a:r>
            <a:rPr lang="ja-JP" altLang="en-US" sz="1050" baseline="0">
              <a:solidFill>
                <a:srgbClr val="000000"/>
              </a:solidFill>
              <a:latin typeface="Calibri"/>
              <a:ea typeface="Calibri"/>
              <a:cs typeface="Calibri"/>
              <a:sym typeface="Calibri"/>
            </a:rPr>
            <a:t>円（ひと月あたり</a:t>
          </a:r>
          <a:r>
            <a:rPr lang="en-US" altLang="ja-JP" sz="1050" baseline="0">
              <a:solidFill>
                <a:srgbClr val="000000"/>
              </a:solidFill>
              <a:latin typeface="Calibri"/>
              <a:ea typeface="Calibri"/>
              <a:cs typeface="Calibri"/>
              <a:sym typeface="Calibri"/>
            </a:rPr>
            <a:t>48</a:t>
          </a:r>
          <a:r>
            <a:rPr lang="ja-JP" altLang="en-US" sz="1050" baseline="0">
              <a:solidFill>
                <a:srgbClr val="000000"/>
              </a:solidFill>
              <a:latin typeface="Calibri"/>
              <a:ea typeface="Calibri"/>
              <a:cs typeface="Calibri"/>
              <a:sym typeface="Calibri"/>
            </a:rPr>
            <a:t>万円</a:t>
          </a:r>
          <a:r>
            <a:rPr lang="en-US" altLang="ja-JP" sz="1050" baseline="0">
              <a:solidFill>
                <a:srgbClr val="000000"/>
              </a:solidFill>
              <a:latin typeface="Calibri"/>
              <a:ea typeface="Calibri"/>
              <a:cs typeface="Calibri"/>
              <a:sym typeface="Calibri"/>
            </a:rPr>
            <a:t>×6</a:t>
          </a:r>
          <a:r>
            <a:rPr lang="ja-JP" altLang="en-US" sz="1050" baseline="0">
              <a:solidFill>
                <a:srgbClr val="000000"/>
              </a:solidFill>
              <a:latin typeface="Calibri"/>
              <a:ea typeface="Calibri"/>
              <a:cs typeface="Calibri"/>
              <a:sym typeface="Calibri"/>
            </a:rPr>
            <a:t>か月）</a:t>
          </a:r>
          <a:endParaRPr lang="en-US" altLang="ja-JP" sz="1050" baseline="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baseline="0">
              <a:solidFill>
                <a:srgbClr val="000000"/>
              </a:solidFill>
              <a:latin typeface="Calibri"/>
              <a:ea typeface="Calibri"/>
              <a:cs typeface="Calibri"/>
              <a:sym typeface="Calibri"/>
            </a:rPr>
            <a:t>　⇒助成金申請額は上限の</a:t>
          </a:r>
          <a:r>
            <a:rPr lang="en-US" altLang="ja-JP" sz="1100" u="dbl" baseline="0">
              <a:effectLst/>
              <a:latin typeface="+mn-lt"/>
              <a:ea typeface="+mn-ea"/>
              <a:cs typeface="+mn-cs"/>
            </a:rPr>
            <a:t>2,880,000</a:t>
          </a:r>
          <a:r>
            <a:rPr lang="ja-JP" altLang="ja-JP" sz="1100" u="dbl" baseline="0">
              <a:effectLst/>
              <a:latin typeface="+mn-lt"/>
              <a:ea typeface="+mn-ea"/>
              <a:cs typeface="+mn-cs"/>
            </a:rPr>
            <a:t>円</a:t>
          </a:r>
          <a:endParaRPr lang="en-US" altLang="ja-JP" sz="1100" u="dbl" baseline="0">
            <a:effectLst/>
            <a:latin typeface="+mn-lt"/>
            <a:ea typeface="+mn-ea"/>
            <a:cs typeface="+mn-cs"/>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2. </a:t>
          </a:r>
          <a:r>
            <a:rPr lang="ja-JP" altLang="en-US" sz="1050">
              <a:solidFill>
                <a:srgbClr val="000000"/>
              </a:solidFill>
              <a:latin typeface="Calibri"/>
              <a:ea typeface="Calibri"/>
              <a:cs typeface="Calibri"/>
              <a:sym typeface="Calibri"/>
            </a:rPr>
            <a:t>開設事業について</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事業費総額：</a:t>
          </a:r>
          <a:r>
            <a:rPr lang="en-US" altLang="ja-JP" sz="1050">
              <a:solidFill>
                <a:srgbClr val="000000"/>
              </a:solidFill>
              <a:latin typeface="Calibri"/>
              <a:ea typeface="Calibri"/>
              <a:cs typeface="Calibri"/>
              <a:sym typeface="Calibri"/>
            </a:rPr>
            <a:t>48,700,000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補助率</a:t>
          </a:r>
          <a:r>
            <a:rPr lang="en-US" altLang="ja-JP" sz="1050">
              <a:solidFill>
                <a:srgbClr val="000000"/>
              </a:solidFill>
              <a:latin typeface="Calibri"/>
              <a:ea typeface="Calibri"/>
              <a:cs typeface="Calibri"/>
              <a:sym typeface="Calibri"/>
            </a:rPr>
            <a:t>80</a:t>
          </a:r>
          <a:r>
            <a:rPr lang="ja-JP" altLang="en-US" sz="1050">
              <a:solidFill>
                <a:srgbClr val="000000"/>
              </a:solidFill>
              <a:latin typeface="Calibri"/>
              <a:ea typeface="Calibri"/>
              <a:cs typeface="Calibri"/>
              <a:sym typeface="Calibri"/>
            </a:rPr>
            <a:t>％で助成金額</a:t>
          </a:r>
          <a:r>
            <a:rPr lang="en-US" altLang="ja-JP" sz="1050">
              <a:solidFill>
                <a:srgbClr val="000000"/>
              </a:solidFill>
              <a:latin typeface="Calibri"/>
              <a:ea typeface="Calibri"/>
              <a:cs typeface="Calibri"/>
              <a:sym typeface="Calibri"/>
            </a:rPr>
            <a:t>38,960,000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開設費上限</a:t>
          </a:r>
          <a:r>
            <a:rPr lang="en-US" altLang="ja-JP" sz="1050">
              <a:solidFill>
                <a:srgbClr val="000000"/>
              </a:solidFill>
              <a:latin typeface="Calibri"/>
              <a:ea typeface="Calibri"/>
              <a:cs typeface="Calibri"/>
              <a:sym typeface="Calibri"/>
            </a:rPr>
            <a:t>40,000,000</a:t>
          </a:r>
          <a:r>
            <a:rPr lang="ja-JP" altLang="en-US" sz="1050">
              <a:solidFill>
                <a:srgbClr val="000000"/>
              </a:solidFill>
              <a:latin typeface="Calibri"/>
              <a:ea typeface="Calibri"/>
              <a:cs typeface="Calibri"/>
              <a:sym typeface="Calibri"/>
            </a:rPr>
            <a:t>円以下に収まっている</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⇒助成金申請額は</a:t>
          </a:r>
          <a:r>
            <a:rPr lang="en-US" altLang="ja-JP" sz="1050" u="dbl">
              <a:solidFill>
                <a:srgbClr val="000000"/>
              </a:solidFill>
              <a:latin typeface="Calibri"/>
              <a:ea typeface="Calibri"/>
              <a:cs typeface="Calibri"/>
              <a:sym typeface="Calibri"/>
            </a:rPr>
            <a:t>38,960,000</a:t>
          </a:r>
          <a:r>
            <a:rPr lang="ja-JP" altLang="en-US" sz="1050" u="dbl">
              <a:solidFill>
                <a:srgbClr val="000000"/>
              </a:solidFill>
              <a:latin typeface="Calibri"/>
              <a:ea typeface="Calibri"/>
              <a:cs typeface="Calibri"/>
              <a:sym typeface="Calibri"/>
            </a:rPr>
            <a:t>円</a:t>
          </a: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a:solidFill>
                <a:srgbClr val="000000"/>
              </a:solidFill>
              <a:latin typeface="Calibri"/>
              <a:ea typeface="Calibri"/>
              <a:cs typeface="Calibri"/>
              <a:sym typeface="Calibri"/>
            </a:rPr>
            <a:t>3. </a:t>
          </a:r>
          <a:r>
            <a:rPr lang="ja-JP" altLang="en-US" sz="1050">
              <a:solidFill>
                <a:srgbClr val="000000"/>
              </a:solidFill>
              <a:latin typeface="Calibri"/>
              <a:ea typeface="Calibri"/>
              <a:cs typeface="Calibri"/>
              <a:sym typeface="Calibri"/>
            </a:rPr>
            <a:t>車両事業について</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事業費総額：</a:t>
          </a:r>
          <a:r>
            <a:rPr lang="en-US" altLang="ja-JP" sz="1050">
              <a:solidFill>
                <a:srgbClr val="000000"/>
              </a:solidFill>
              <a:latin typeface="Calibri"/>
              <a:ea typeface="Calibri"/>
              <a:cs typeface="Calibri"/>
              <a:sym typeface="Calibri"/>
            </a:rPr>
            <a:t>3,500,000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補助率</a:t>
          </a:r>
          <a:r>
            <a:rPr lang="en-US" altLang="ja-JP" sz="1050">
              <a:solidFill>
                <a:srgbClr val="000000"/>
              </a:solidFill>
              <a:latin typeface="Calibri"/>
              <a:ea typeface="Calibri"/>
              <a:cs typeface="Calibri"/>
              <a:sym typeface="Calibri"/>
            </a:rPr>
            <a:t>80</a:t>
          </a:r>
          <a:r>
            <a:rPr lang="ja-JP" altLang="en-US" sz="1050">
              <a:solidFill>
                <a:srgbClr val="000000"/>
              </a:solidFill>
              <a:latin typeface="Calibri"/>
              <a:ea typeface="Calibri"/>
              <a:cs typeface="Calibri"/>
              <a:sym typeface="Calibri"/>
            </a:rPr>
            <a:t>％で助成金額</a:t>
          </a:r>
          <a:r>
            <a:rPr lang="en-US" altLang="ja-JP" sz="1050">
              <a:solidFill>
                <a:srgbClr val="000000"/>
              </a:solidFill>
              <a:latin typeface="Calibri"/>
              <a:ea typeface="Calibri"/>
              <a:cs typeface="Calibri"/>
              <a:sym typeface="Calibri"/>
            </a:rPr>
            <a:t>2,800,000</a:t>
          </a:r>
          <a:r>
            <a:rPr lang="ja-JP" altLang="en-US" sz="1050">
              <a:solidFill>
                <a:srgbClr val="000000"/>
              </a:solidFill>
              <a:latin typeface="Calibri"/>
              <a:ea typeface="Calibri"/>
              <a:cs typeface="Calibri"/>
              <a:sym typeface="Calibri"/>
            </a:rPr>
            <a:t>円</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助成金額の上限なし</a:t>
          </a: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ja-JP" altLang="en-US" sz="1050">
              <a:solidFill>
                <a:srgbClr val="000000"/>
              </a:solidFill>
              <a:latin typeface="Calibri"/>
              <a:ea typeface="Calibri"/>
              <a:cs typeface="Calibri"/>
              <a:sym typeface="Calibri"/>
            </a:rPr>
            <a:t>　⇒助成金申請額は</a:t>
          </a:r>
          <a:r>
            <a:rPr lang="en-US" altLang="ja-JP" sz="1050" u="dbl">
              <a:solidFill>
                <a:srgbClr val="000000"/>
              </a:solidFill>
              <a:latin typeface="Calibri"/>
              <a:ea typeface="Calibri"/>
              <a:cs typeface="Calibri"/>
              <a:sym typeface="Calibri"/>
            </a:rPr>
            <a:t>2,800,000</a:t>
          </a:r>
          <a:r>
            <a:rPr lang="ja-JP" altLang="en-US" sz="1050" u="dbl">
              <a:solidFill>
                <a:srgbClr val="000000"/>
              </a:solidFill>
              <a:latin typeface="Calibri"/>
              <a:ea typeface="Calibri"/>
              <a:cs typeface="Calibri"/>
              <a:sym typeface="Calibri"/>
            </a:rPr>
            <a:t>円</a:t>
          </a: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u="dbl">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r>
            <a:rPr lang="en-US" altLang="ja-JP" sz="1050" u="none">
              <a:solidFill>
                <a:srgbClr val="000000"/>
              </a:solidFill>
              <a:latin typeface="Calibri"/>
              <a:ea typeface="Calibri"/>
              <a:cs typeface="Calibri"/>
              <a:sym typeface="Calibri"/>
            </a:rPr>
            <a:t>4. </a:t>
          </a:r>
          <a:r>
            <a:rPr lang="ja-JP" altLang="en-US" sz="1050" u="none">
              <a:solidFill>
                <a:srgbClr val="000000"/>
              </a:solidFill>
              <a:latin typeface="Calibri"/>
              <a:ea typeface="Calibri"/>
              <a:cs typeface="Calibri"/>
              <a:sym typeface="Calibri"/>
            </a:rPr>
            <a:t>下線の</a:t>
          </a:r>
          <a:r>
            <a:rPr lang="en-US" altLang="ja-JP" sz="1100" u="dbl" baseline="0">
              <a:effectLst/>
              <a:latin typeface="+mn-lt"/>
              <a:ea typeface="+mn-ea"/>
              <a:cs typeface="+mn-cs"/>
            </a:rPr>
            <a:t>2,880,000</a:t>
          </a:r>
          <a:r>
            <a:rPr lang="ja-JP" altLang="ja-JP" sz="1100" u="dbl" baseline="0">
              <a:effectLst/>
              <a:latin typeface="+mn-lt"/>
              <a:ea typeface="+mn-ea"/>
              <a:cs typeface="+mn-cs"/>
            </a:rPr>
            <a:t>円</a:t>
          </a:r>
          <a:r>
            <a:rPr lang="ja-JP" altLang="en-US" sz="1100" u="dbl" baseline="0">
              <a:effectLst/>
              <a:latin typeface="+mn-lt"/>
              <a:ea typeface="+mn-ea"/>
              <a:cs typeface="+mn-cs"/>
            </a:rPr>
            <a:t>＋</a:t>
          </a:r>
          <a:r>
            <a:rPr lang="en-US" altLang="ja-JP" sz="1100" u="dbl">
              <a:effectLst/>
              <a:latin typeface="+mn-lt"/>
              <a:ea typeface="+mn-ea"/>
              <a:cs typeface="+mn-cs"/>
            </a:rPr>
            <a:t>38,960,000</a:t>
          </a:r>
          <a:r>
            <a:rPr lang="ja-JP" altLang="ja-JP" sz="1100" u="dbl">
              <a:effectLst/>
              <a:latin typeface="+mn-lt"/>
              <a:ea typeface="+mn-ea"/>
              <a:cs typeface="+mn-cs"/>
            </a:rPr>
            <a:t>円</a:t>
          </a:r>
          <a:r>
            <a:rPr lang="ja-JP" altLang="en-US" sz="1100" u="dbl">
              <a:effectLst/>
              <a:latin typeface="+mn-lt"/>
              <a:ea typeface="+mn-ea"/>
              <a:cs typeface="+mn-cs"/>
            </a:rPr>
            <a:t>＋</a:t>
          </a:r>
          <a:r>
            <a:rPr lang="en-US" altLang="ja-JP" sz="1100" u="dbl">
              <a:effectLst/>
              <a:latin typeface="+mn-lt"/>
              <a:ea typeface="+mn-ea"/>
              <a:cs typeface="+mn-cs"/>
            </a:rPr>
            <a:t>2,800,000</a:t>
          </a:r>
          <a:r>
            <a:rPr lang="ja-JP" altLang="ja-JP" sz="1100" u="dbl">
              <a:effectLst/>
              <a:latin typeface="+mn-lt"/>
              <a:ea typeface="+mn-ea"/>
              <a:cs typeface="+mn-cs"/>
            </a:rPr>
            <a:t>円</a:t>
          </a:r>
          <a:r>
            <a:rPr lang="ja-JP" altLang="en-US" sz="1100" u="dbl">
              <a:effectLst/>
              <a:latin typeface="+mn-lt"/>
              <a:ea typeface="+mn-ea"/>
              <a:cs typeface="+mn-cs"/>
            </a:rPr>
            <a:t>＝</a:t>
          </a:r>
          <a:r>
            <a:rPr lang="en-US" altLang="ja-JP" sz="1100" u="dbl">
              <a:effectLst/>
              <a:latin typeface="+mn-lt"/>
              <a:ea typeface="+mn-ea"/>
              <a:cs typeface="+mn-cs"/>
            </a:rPr>
            <a:t>44,640,000</a:t>
          </a:r>
          <a:r>
            <a:rPr lang="ja-JP" altLang="en-US" sz="1100" u="dbl">
              <a:effectLst/>
              <a:latin typeface="+mn-lt"/>
              <a:ea typeface="+mn-ea"/>
              <a:cs typeface="+mn-cs"/>
            </a:rPr>
            <a:t>円</a:t>
          </a:r>
          <a:endParaRPr lang="en-US" altLang="ja-JP" sz="1050" u="none">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a:p>
          <a:pPr marL="0" lvl="0" indent="0" algn="l" rtl="0">
            <a:lnSpc>
              <a:spcPct val="118181"/>
            </a:lnSpc>
            <a:spcBef>
              <a:spcPts val="0"/>
            </a:spcBef>
            <a:spcAft>
              <a:spcPts val="0"/>
            </a:spcAft>
            <a:buClr>
              <a:srgbClr val="000000"/>
            </a:buClr>
            <a:buSzPts val="1100"/>
            <a:buFont typeface="Calibri"/>
            <a:buNone/>
          </a:pPr>
          <a:endParaRPr lang="en-US" altLang="ja-JP" sz="1050">
            <a:solidFill>
              <a:srgbClr val="000000"/>
            </a:solidFill>
            <a:latin typeface="Calibri"/>
            <a:ea typeface="Calibri"/>
            <a:cs typeface="Calibri"/>
            <a:sym typeface="Calibri"/>
          </a:endParaRPr>
        </a:p>
      </xdr:txBody>
    </xdr:sp>
    <xdr:clientData fLocksWithSheet="0"/>
  </xdr:oneCellAnchor>
  <xdr:twoCellAnchor>
    <xdr:from>
      <xdr:col>1</xdr:col>
      <xdr:colOff>594360</xdr:colOff>
      <xdr:row>23</xdr:row>
      <xdr:rowOff>30480</xdr:rowOff>
    </xdr:from>
    <xdr:to>
      <xdr:col>4</xdr:col>
      <xdr:colOff>91440</xdr:colOff>
      <xdr:row>29</xdr:row>
      <xdr:rowOff>76200</xdr:rowOff>
    </xdr:to>
    <xdr:sp macro="" textlink="">
      <xdr:nvSpPr>
        <xdr:cNvPr id="4" name="テキスト ボックス 3"/>
        <xdr:cNvSpPr txBox="1"/>
      </xdr:nvSpPr>
      <xdr:spPr>
        <a:xfrm>
          <a:off x="1203960" y="3947160"/>
          <a:ext cx="33832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高田注：黄色太枠セルに数字を入力するとあとは自動入力されます！！！既に書いてある数字（補助率や上限額）は変更されないように保護をかけておきたいです</a:t>
          </a:r>
          <a:endParaRPr kumimoji="1" lang="en-US" altLang="ja-JP" sz="1100"/>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18</xdr:col>
      <xdr:colOff>60960</xdr:colOff>
      <xdr:row>0</xdr:row>
      <xdr:rowOff>53340</xdr:rowOff>
    </xdr:from>
    <xdr:ext cx="5821680" cy="1352550"/>
    <xdr:sp macro="" textlink="">
      <xdr:nvSpPr>
        <xdr:cNvPr id="2" name="Shape 40"/>
        <xdr:cNvSpPr/>
      </xdr:nvSpPr>
      <xdr:spPr>
        <a:xfrm>
          <a:off x="7595235" y="53340"/>
          <a:ext cx="5821680"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※入力内容については、別シート「入力例」を参考にしてください。</a:t>
          </a: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15</xdr:row>
      <xdr:rowOff>183194</xdr:rowOff>
    </xdr:from>
    <xdr:ext cx="2187388" cy="895350"/>
    <xdr:sp macro="" textlink="">
      <xdr:nvSpPr>
        <xdr:cNvPr id="2" name="Shape 25"/>
        <xdr:cNvSpPr/>
      </xdr:nvSpPr>
      <xdr:spPr>
        <a:xfrm>
          <a:off x="0" y="4667882"/>
          <a:ext cx="2187388" cy="895350"/>
        </a:xfrm>
        <a:prstGeom prst="wedgeRoundRectCallout">
          <a:avLst>
            <a:gd name="adj1" fmla="val -47433"/>
            <a:gd name="adj2" fmla="val 19236"/>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ysClr val="windowText" lastClr="000000"/>
              </a:solidFill>
              <a:latin typeface="Calibri"/>
              <a:ea typeface="Calibri"/>
              <a:cs typeface="Calibri"/>
              <a:sym typeface="Calibri"/>
            </a:rPr>
            <a:t>事業は2024年4月1日以降に開始するものが対象ですので、2024年4月以降の予定をご記入ください</a:t>
          </a:r>
          <a:r>
            <a:rPr lang="en-US" sz="1100">
              <a:solidFill>
                <a:schemeClr val="lt1"/>
              </a:solidFill>
              <a:latin typeface="Calibri"/>
              <a:ea typeface="Calibri"/>
              <a:cs typeface="Calibri"/>
              <a:sym typeface="Calibri"/>
            </a:rPr>
            <a:t>。</a:t>
          </a:r>
          <a:endParaRPr sz="1050"/>
        </a:p>
      </xdr:txBody>
    </xdr:sp>
    <xdr:clientData fLocksWithSheet="0"/>
  </xdr:oneCellAnchor>
  <xdr:twoCellAnchor>
    <xdr:from>
      <xdr:col>0</xdr:col>
      <xdr:colOff>667288</xdr:colOff>
      <xdr:row>13</xdr:row>
      <xdr:rowOff>219145</xdr:rowOff>
    </xdr:from>
    <xdr:to>
      <xdr:col>0</xdr:col>
      <xdr:colOff>669211</xdr:colOff>
      <xdr:row>15</xdr:row>
      <xdr:rowOff>201217</xdr:rowOff>
    </xdr:to>
    <xdr:cxnSp macro="">
      <xdr:nvCxnSpPr>
        <xdr:cNvPr id="3" name="Shape 32"/>
        <xdr:cNvCxnSpPr/>
      </xdr:nvCxnSpPr>
      <xdr:spPr>
        <a:xfrm flipH="1" flipV="1">
          <a:off x="667288" y="4227583"/>
          <a:ext cx="1923" cy="458322"/>
        </a:xfrm>
        <a:prstGeom prst="straightConnector1">
          <a:avLst/>
        </a:prstGeom>
        <a:noFill/>
        <a:ln w="28575" cap="flat" cmpd="sng">
          <a:solidFill>
            <a:srgbClr val="C55A11">
              <a:alpha val="49411"/>
            </a:srgbClr>
          </a:solidFill>
          <a:prstDash val="solid"/>
          <a:miter lim="800000"/>
          <a:headEnd type="none" w="sm" len="sm"/>
          <a:tailEnd type="none" w="sm" len="sm"/>
        </a:ln>
      </xdr:spPr>
    </xdr:cxnSp>
    <xdr:clientData/>
  </xdr:twoCellAnchor>
  <xdr:oneCellAnchor>
    <xdr:from>
      <xdr:col>18</xdr:col>
      <xdr:colOff>62753</xdr:colOff>
      <xdr:row>0</xdr:row>
      <xdr:rowOff>98612</xdr:rowOff>
    </xdr:from>
    <xdr:ext cx="5906247" cy="1352550"/>
    <xdr:sp macro="" textlink="">
      <xdr:nvSpPr>
        <xdr:cNvPr id="4" name="Shape 40"/>
        <xdr:cNvSpPr/>
      </xdr:nvSpPr>
      <xdr:spPr>
        <a:xfrm>
          <a:off x="7597028" y="98612"/>
          <a:ext cx="5906247" cy="135255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ja-JP" altLang="en-US" sz="1100" b="1">
              <a:solidFill>
                <a:srgbClr val="FF0000"/>
              </a:solidFill>
              <a:latin typeface="+mn-lt"/>
              <a:ea typeface="+mn-ea"/>
              <a:cs typeface="+mn-cs"/>
              <a:sym typeface="Calibri"/>
            </a:rPr>
            <a:t>このファイルを保存する際に、ファイル名を「団体名</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申請補助資料」にしてください。　　　　　　　　　　　（例）赤坂会</a:t>
          </a:r>
          <a:r>
            <a:rPr lang="en-US" altLang="ja-JP" sz="1100" b="1">
              <a:solidFill>
                <a:srgbClr val="FF0000"/>
              </a:solidFill>
              <a:latin typeface="+mn-lt"/>
              <a:ea typeface="+mn-ea"/>
              <a:cs typeface="+mn-cs"/>
              <a:sym typeface="Calibri"/>
            </a:rPr>
            <a:t>_</a:t>
          </a:r>
          <a:r>
            <a:rPr lang="ja-JP" altLang="en-US" sz="1100" b="1">
              <a:solidFill>
                <a:srgbClr val="FF0000"/>
              </a:solidFill>
              <a:latin typeface="+mn-lt"/>
              <a:ea typeface="+mn-ea"/>
              <a:cs typeface="+mn-cs"/>
              <a:sym typeface="Calibri"/>
            </a:rPr>
            <a:t>申請補助資料</a:t>
          </a:r>
          <a:r>
            <a:rPr lang="en-US" altLang="ja-JP" sz="1100" b="1">
              <a:solidFill>
                <a:srgbClr val="FF0000"/>
              </a:solidFill>
              <a:latin typeface="+mn-lt"/>
              <a:ea typeface="+mn-ea"/>
              <a:cs typeface="+mn-cs"/>
              <a:sym typeface="Calibri"/>
            </a:rPr>
            <a:t>.</a:t>
          </a:r>
          <a:r>
            <a:rPr lang="en-US" sz="1100" b="1">
              <a:solidFill>
                <a:srgbClr val="FF0000"/>
              </a:solidFill>
              <a:latin typeface="+mn-lt"/>
              <a:ea typeface="+mn-ea"/>
              <a:cs typeface="+mn-cs"/>
              <a:sym typeface="Calibri"/>
            </a:rPr>
            <a:t>xls</a:t>
          </a: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　複数申請する場合は適宜通し番号をつけてください。</a:t>
          </a:r>
        </a:p>
        <a:p>
          <a:pPr marL="0" lvl="0" indent="0" algn="l" rtl="0">
            <a:spcBef>
              <a:spcPts val="0"/>
            </a:spcBef>
            <a:spcAft>
              <a:spcPts val="0"/>
            </a:spcAft>
            <a:buClr>
              <a:srgbClr val="FF0000"/>
            </a:buClr>
            <a:buSzPts val="1100"/>
            <a:buFont typeface="Calibri"/>
            <a:buNone/>
          </a:pPr>
          <a:endParaRPr sz="1100" b="1">
            <a:solidFill>
              <a:srgbClr val="FF0000"/>
            </a:solidFill>
          </a:endParaRPr>
        </a:p>
        <a:p>
          <a:pPr marL="0" lvl="0" indent="0" algn="l" rtl="0">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a:t>
          </a:r>
          <a:r>
            <a:rPr lang="en-US" sz="1100" b="1" u="sng">
              <a:solidFill>
                <a:srgbClr val="FF0000"/>
              </a:solidFill>
              <a:latin typeface="Calibri"/>
              <a:ea typeface="Calibri"/>
              <a:cs typeface="Calibri"/>
              <a:sym typeface="Calibri"/>
            </a:rPr>
            <a:t>青色のセルが</a:t>
          </a:r>
          <a:r>
            <a:rPr lang="ja-JP" altLang="en-US" sz="1100" b="1" u="sng">
              <a:solidFill>
                <a:srgbClr val="FF0000"/>
              </a:solidFill>
              <a:latin typeface="Calibri"/>
              <a:ea typeface="Calibri"/>
              <a:cs typeface="Calibri"/>
              <a:sym typeface="Calibri"/>
            </a:rPr>
            <a:t>記入</a:t>
          </a:r>
          <a:r>
            <a:rPr lang="en-US" sz="1100" b="1" u="sng">
              <a:solidFill>
                <a:srgbClr val="FF0000"/>
              </a:solidFill>
              <a:latin typeface="Calibri"/>
              <a:ea typeface="Calibri"/>
              <a:cs typeface="Calibri"/>
              <a:sym typeface="Calibri"/>
            </a:rPr>
            <a:t>エリアです。</a:t>
          </a:r>
          <a:endParaRPr sz="1100" b="1" u="sng">
            <a:solidFill>
              <a:srgbClr val="FF0000"/>
            </a:solidFill>
          </a:endParaRPr>
        </a:p>
      </xdr:txBody>
    </xdr:sp>
    <xdr:clientData fLocksWithSheet="0"/>
  </xdr:oneCellAnchor>
  <xdr:oneCellAnchor>
    <xdr:from>
      <xdr:col>1</xdr:col>
      <xdr:colOff>605235</xdr:colOff>
      <xdr:row>19</xdr:row>
      <xdr:rowOff>37704</xdr:rowOff>
    </xdr:from>
    <xdr:ext cx="3651251" cy="1631577"/>
    <xdr:sp macro="" textlink="">
      <xdr:nvSpPr>
        <xdr:cNvPr id="5" name="Shape 40"/>
        <xdr:cNvSpPr/>
      </xdr:nvSpPr>
      <xdr:spPr>
        <a:xfrm>
          <a:off x="1785938" y="5474892"/>
          <a:ext cx="3651251"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ＭＳ ゴシック" panose="020B0609070205080204" pitchFamily="49" charset="-128"/>
              <a:ea typeface="ＭＳ ゴシック" panose="020B0609070205080204" pitchFamily="49" charset="-128"/>
              <a:cs typeface="Calibri"/>
              <a:sym typeface="Calibri"/>
            </a:rPr>
            <a:t>※</a:t>
          </a:r>
          <a:r>
            <a:rPr lang="ja-JP" altLang="en-US" sz="1400" b="1" u="none">
              <a:solidFill>
                <a:srgbClr val="FF0000"/>
              </a:solidFill>
              <a:latin typeface="ＭＳ ゴシック" panose="020B0609070205080204" pitchFamily="49" charset="-128"/>
              <a:ea typeface="ＭＳ ゴシック" panose="020B0609070205080204" pitchFamily="49" charset="-128"/>
              <a:cs typeface="Calibri"/>
              <a:sym typeface="Calibri"/>
            </a:rPr>
            <a:t>このシートは入力例です</a:t>
          </a:r>
          <a:r>
            <a:rPr lang="ja-JP" altLang="en-US" sz="1200" b="1" u="none">
              <a:solidFill>
                <a:srgbClr val="FF0000"/>
              </a:solidFill>
              <a:latin typeface="ＭＳ ゴシック" panose="020B0609070205080204" pitchFamily="49" charset="-128"/>
              <a:ea typeface="ＭＳ ゴシック" panose="020B0609070205080204" pitchFamily="49" charset="-128"/>
              <a:cs typeface="Calibri"/>
              <a:sym typeface="Calibri"/>
            </a:rPr>
            <a:t>。</a:t>
          </a:r>
          <a:endParaRPr lang="en-US" altLang="ja-JP" sz="1200" b="1" u="none">
            <a:solidFill>
              <a:srgbClr val="FF0000"/>
            </a:solidFill>
            <a:latin typeface="ＭＳ ゴシック" panose="020B0609070205080204" pitchFamily="49" charset="-128"/>
            <a:ea typeface="ＭＳ ゴシック" panose="020B0609070205080204" pitchFamily="49" charset="-128"/>
            <a:cs typeface="Calibri"/>
            <a:sym typeface="Calibri"/>
          </a:endParaRPr>
        </a:p>
        <a:p>
          <a:pPr marL="0" lvl="0" indent="0" algn="ctr" rtl="0">
            <a:spcBef>
              <a:spcPts val="0"/>
            </a:spcBef>
            <a:spcAft>
              <a:spcPts val="0"/>
            </a:spcAft>
            <a:buClr>
              <a:srgbClr val="FF0000"/>
            </a:buClr>
            <a:buSzPts val="1100"/>
            <a:buFont typeface="Calibri"/>
            <a:buNone/>
          </a:pPr>
          <a:r>
            <a:rPr lang="ja-JP" altLang="en-US" sz="1200" b="1" u="none">
              <a:solidFill>
                <a:srgbClr val="FF0000"/>
              </a:solidFill>
              <a:latin typeface="ＭＳ ゴシック" panose="020B0609070205080204" pitchFamily="49" charset="-128"/>
              <a:ea typeface="ＭＳ ゴシック" panose="020B0609070205080204" pitchFamily="49" charset="-128"/>
            </a:rPr>
            <a:t>（「</a:t>
          </a:r>
          <a:r>
            <a:rPr lang="en-US" altLang="ja-JP" sz="1200" b="1" u="none">
              <a:solidFill>
                <a:srgbClr val="FF0000"/>
              </a:solidFill>
              <a:latin typeface="ＭＳ ゴシック" panose="020B0609070205080204" pitchFamily="49" charset="-128"/>
              <a:ea typeface="ＭＳ ゴシック" panose="020B0609070205080204" pitchFamily="49" charset="-128"/>
            </a:rPr>
            <a:t>2.2 </a:t>
          </a:r>
          <a:r>
            <a:rPr lang="ja-JP" altLang="en-US" sz="1200" b="1" u="none">
              <a:solidFill>
                <a:srgbClr val="FF0000"/>
              </a:solidFill>
              <a:latin typeface="ＭＳ ゴシック" panose="020B0609070205080204" pitchFamily="49" charset="-128"/>
              <a:ea typeface="ＭＳ ゴシック" panose="020B0609070205080204" pitchFamily="49" charset="-128"/>
            </a:rPr>
            <a:t>入力例</a:t>
          </a:r>
          <a:r>
            <a:rPr lang="en-US" altLang="ja-JP" sz="1200" b="1" u="none">
              <a:solidFill>
                <a:srgbClr val="FF0000"/>
              </a:solidFill>
              <a:latin typeface="ＭＳ ゴシック" panose="020B0609070205080204" pitchFamily="49" charset="-128"/>
              <a:ea typeface="ＭＳ ゴシック" panose="020B0609070205080204" pitchFamily="49" charset="-128"/>
            </a:rPr>
            <a:t>(</a:t>
          </a:r>
          <a:r>
            <a:rPr lang="ja-JP" altLang="en-US" sz="1200" b="1" u="none">
              <a:solidFill>
                <a:srgbClr val="FF0000"/>
              </a:solidFill>
              <a:latin typeface="ＭＳ ゴシック" panose="020B0609070205080204" pitchFamily="49" charset="-128"/>
              <a:ea typeface="ＭＳ ゴシック" panose="020B0609070205080204" pitchFamily="49" charset="-128"/>
            </a:rPr>
            <a:t>開 車 運</a:t>
          </a:r>
          <a:r>
            <a:rPr lang="en-US" altLang="ja-JP" sz="1200" b="1" u="none">
              <a:solidFill>
                <a:srgbClr val="FF0000"/>
              </a:solidFill>
              <a:latin typeface="ＭＳ ゴシック" panose="020B0609070205080204" pitchFamily="49" charset="-128"/>
              <a:ea typeface="ＭＳ ゴシック" panose="020B0609070205080204" pitchFamily="49" charset="-128"/>
            </a:rPr>
            <a:t>)</a:t>
          </a:r>
          <a:r>
            <a:rPr lang="ja-JP" altLang="en-US" sz="1200" b="1" u="none">
              <a:solidFill>
                <a:srgbClr val="FF0000"/>
              </a:solidFill>
              <a:latin typeface="ＭＳ ゴシック" panose="020B0609070205080204" pitchFamily="49" charset="-128"/>
              <a:ea typeface="ＭＳ ゴシック" panose="020B0609070205080204" pitchFamily="49" charset="-128"/>
            </a:rPr>
            <a:t>」の予算書を</a:t>
          </a:r>
          <a:endParaRPr lang="en-US" altLang="ja-JP" sz="1200" b="1" u="none">
            <a:solidFill>
              <a:srgbClr val="FF0000"/>
            </a:solidFill>
            <a:latin typeface="ＭＳ ゴシック" panose="020B0609070205080204" pitchFamily="49" charset="-128"/>
            <a:ea typeface="ＭＳ ゴシック" panose="020B0609070205080204" pitchFamily="49" charset="-128"/>
          </a:endParaRPr>
        </a:p>
        <a:p>
          <a:pPr marL="0" lvl="0" indent="0" algn="ctr" rtl="0">
            <a:spcBef>
              <a:spcPts val="0"/>
            </a:spcBef>
            <a:spcAft>
              <a:spcPts val="0"/>
            </a:spcAft>
            <a:buClr>
              <a:srgbClr val="FF0000"/>
            </a:buClr>
            <a:buSzPts val="1100"/>
            <a:buFont typeface="Calibri"/>
            <a:buNone/>
          </a:pPr>
          <a:r>
            <a:rPr lang="ja-JP" altLang="en-US" sz="1200" b="1" u="none">
              <a:solidFill>
                <a:srgbClr val="FF0000"/>
              </a:solidFill>
              <a:latin typeface="ＭＳ ゴシック" panose="020B0609070205080204" pitchFamily="49" charset="-128"/>
              <a:ea typeface="ＭＳ ゴシック" panose="020B0609070205080204" pitchFamily="49" charset="-128"/>
            </a:rPr>
            <a:t>もとに作成しています。）</a:t>
          </a:r>
          <a:endParaRPr sz="1200" b="1" u="none">
            <a:solidFill>
              <a:srgbClr val="FF0000"/>
            </a:solidFill>
            <a:latin typeface="ＭＳ ゴシック" panose="020B0609070205080204" pitchFamily="49" charset="-128"/>
            <a:ea typeface="ＭＳ ゴシック" panose="020B0609070205080204" pitchFamily="49" charset="-128"/>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3314700</xdr:colOff>
      <xdr:row>8</xdr:row>
      <xdr:rowOff>0</xdr:rowOff>
    </xdr:from>
    <xdr:ext cx="533400" cy="352425"/>
    <xdr:grpSp>
      <xdr:nvGrpSpPr>
        <xdr:cNvPr id="2" name="Shape 2"/>
        <xdr:cNvGrpSpPr/>
      </xdr:nvGrpSpPr>
      <xdr:grpSpPr>
        <a:xfrm>
          <a:off x="4800600" y="5019675"/>
          <a:ext cx="533400" cy="352425"/>
          <a:chOff x="5079300" y="3603788"/>
          <a:chExt cx="533400" cy="352425"/>
        </a:xfrm>
      </xdr:grpSpPr>
      <xdr:grpSp>
        <xdr:nvGrpSpPr>
          <xdr:cNvPr id="3" name="Shape 52"/>
          <xdr:cNvGrpSpPr/>
        </xdr:nvGrpSpPr>
        <xdr:grpSpPr>
          <a:xfrm>
            <a:off x="5079300" y="3603788"/>
            <a:ext cx="533400" cy="352425"/>
            <a:chOff x="5107875" y="3632363"/>
            <a:chExt cx="476250" cy="295275"/>
          </a:xfrm>
        </xdr:grpSpPr>
        <xdr:sp macro="" textlink="">
          <xdr:nvSpPr>
            <xdr:cNvPr id="4"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3</xdr:col>
      <xdr:colOff>1327785</xdr:colOff>
      <xdr:row>10</xdr:row>
      <xdr:rowOff>95250</xdr:rowOff>
    </xdr:from>
    <xdr:ext cx="1295400" cy="3048000"/>
    <xdr:grpSp>
      <xdr:nvGrpSpPr>
        <xdr:cNvPr id="6" name="Shape 2" title="図形描画"/>
        <xdr:cNvGrpSpPr/>
      </xdr:nvGrpSpPr>
      <xdr:grpSpPr>
        <a:xfrm>
          <a:off x="7157085" y="5476875"/>
          <a:ext cx="1295400" cy="3048000"/>
          <a:chOff x="5317425" y="3780000"/>
          <a:chExt cx="57150" cy="0"/>
        </a:xfrm>
      </xdr:grpSpPr>
      <xdr:grpSp>
        <xdr:nvGrpSpPr>
          <xdr:cNvPr id="7" name="Shape 54"/>
          <xdr:cNvGrpSpPr/>
        </xdr:nvGrpSpPr>
        <xdr:grpSpPr>
          <a:xfrm>
            <a:off x="5317425" y="3780000"/>
            <a:ext cx="57150" cy="0"/>
            <a:chOff x="5331713" y="3589500"/>
            <a:chExt cx="28575" cy="381000"/>
          </a:xfrm>
        </xdr:grpSpPr>
        <xdr:sp macro="" textlink="">
          <xdr:nvSpPr>
            <xdr:cNvPr id="8" name="Shape 5"/>
            <xdr:cNvSpPr/>
          </xdr:nvSpPr>
          <xdr:spPr>
            <a:xfrm>
              <a:off x="5331713" y="3589500"/>
              <a:ext cx="28575"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55"/>
            <xdr:cNvCxnSpPr/>
          </xdr:nvCxnSpPr>
          <xdr:spPr>
            <a:xfrm>
              <a:off x="5331713" y="3589500"/>
              <a:ext cx="28575" cy="38100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8</xdr:col>
      <xdr:colOff>28575</xdr:colOff>
      <xdr:row>1</xdr:row>
      <xdr:rowOff>180975</xdr:rowOff>
    </xdr:from>
    <xdr:ext cx="2686050" cy="2638425"/>
    <xdr:grpSp>
      <xdr:nvGrpSpPr>
        <xdr:cNvPr id="10" name="Shape 2"/>
        <xdr:cNvGrpSpPr/>
      </xdr:nvGrpSpPr>
      <xdr:grpSpPr>
        <a:xfrm>
          <a:off x="16297275" y="1800225"/>
          <a:ext cx="2686050" cy="2638425"/>
          <a:chOff x="4002975" y="2460788"/>
          <a:chExt cx="2686050" cy="2638425"/>
        </a:xfrm>
      </xdr:grpSpPr>
      <xdr:grpSp>
        <xdr:nvGrpSpPr>
          <xdr:cNvPr id="11" name="Shape 56" title="図形描画"/>
          <xdr:cNvGrpSpPr/>
        </xdr:nvGrpSpPr>
        <xdr:grpSpPr>
          <a:xfrm>
            <a:off x="4002975" y="2460788"/>
            <a:ext cx="2686050" cy="2638425"/>
            <a:chOff x="4588736" y="2276193"/>
            <a:chExt cx="2662737" cy="2614660"/>
          </a:xfrm>
        </xdr:grpSpPr>
        <xdr:sp macro="" textlink="">
          <xdr:nvSpPr>
            <xdr:cNvPr id="12" name="Shape 5"/>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57"/>
            <xdr:cNvGrpSpPr/>
          </xdr:nvGrpSpPr>
          <xdr:grpSpPr>
            <a:xfrm>
              <a:off x="4588736" y="2276193"/>
              <a:ext cx="2662737" cy="2614660"/>
              <a:chOff x="5063904" y="4469312"/>
              <a:chExt cx="3952408" cy="1596154"/>
            </a:xfrm>
          </xdr:grpSpPr>
          <xdr:sp macro="" textlink="">
            <xdr:nvSpPr>
              <xdr:cNvPr id="14" name="Shape 58"/>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59"/>
              <xdr:cNvSpPr/>
            </xdr:nvSpPr>
            <xdr:spPr>
              <a:xfrm>
                <a:off x="5528358" y="4469312"/>
                <a:ext cx="3487954" cy="1596154"/>
              </a:xfrm>
              <a:prstGeom prst="wedgeRoundRectCallout">
                <a:avLst>
                  <a:gd name="adj1" fmla="val -12020"/>
                  <a:gd name="adj2" fmla="val 27355"/>
                  <a:gd name="adj3" fmla="val 16667"/>
                </a:avLst>
              </a:prstGeom>
              <a:solidFill>
                <a:schemeClr val="accent2">
                  <a:lumMod val="40000"/>
                  <a:lumOff val="60000"/>
                </a:schemeClr>
              </a:solidFill>
              <a:ln w="12700" cap="flat" cmpd="sng">
                <a:solidFill>
                  <a:schemeClr val="accent2">
                    <a:lumMod val="75000"/>
                  </a:schemeClr>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以下の2点について、社会的背景や解決したい課題を踏まえて</a:t>
                </a:r>
                <a:r>
                  <a:rPr lang="en-US" sz="1100">
                    <a:latin typeface="Calibri"/>
                    <a:ea typeface="Calibri"/>
                    <a:cs typeface="Calibri"/>
                    <a:sym typeface="Calibri"/>
                  </a:rPr>
                  <a:t>270</a:t>
                </a:r>
                <a:r>
                  <a:rPr lang="en-US" sz="1100">
                    <a:solidFill>
                      <a:srgbClr val="000000"/>
                    </a:solidFill>
                    <a:latin typeface="Calibri"/>
                    <a:ea typeface="Calibri"/>
                    <a:cs typeface="Calibri"/>
                    <a:sym typeface="Calibri"/>
                  </a:rPr>
                  <a:t>文字以内で記入してください。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1．本事業の実施によって団体が実現しようとすること</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2．本事業の実施によって期待される波及効果</a:t>
                </a:r>
                <a:endParaRPr sz="1100" b="0" i="0">
                  <a:solidFill>
                    <a:srgbClr val="000000"/>
                  </a:solidFill>
                  <a:latin typeface="Calibri"/>
                  <a:ea typeface="Calibri"/>
                  <a:cs typeface="Calibri"/>
                  <a:sym typeface="Calibri"/>
                </a:endParaRPr>
              </a:p>
            </xdr:txBody>
          </xdr:sp>
          <xdr:cxnSp macro="">
            <xdr:nvCxnSpPr>
              <xdr:cNvPr id="16" name="Shape 60"/>
              <xdr:cNvCxnSpPr/>
            </xdr:nvCxnSpPr>
            <xdr:spPr>
              <a:xfrm flipH="1">
                <a:off x="5063957" y="5269743"/>
                <a:ext cx="464400" cy="32970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7</xdr:col>
      <xdr:colOff>4410075</xdr:colOff>
      <xdr:row>9</xdr:row>
      <xdr:rowOff>171450</xdr:rowOff>
    </xdr:from>
    <xdr:ext cx="3543300" cy="3658961"/>
    <xdr:grpSp>
      <xdr:nvGrpSpPr>
        <xdr:cNvPr id="17" name="Shape 2"/>
        <xdr:cNvGrpSpPr/>
      </xdr:nvGrpSpPr>
      <xdr:grpSpPr>
        <a:xfrm>
          <a:off x="15506700" y="5372100"/>
          <a:ext cx="3543300" cy="3658961"/>
          <a:chOff x="3907725" y="1984538"/>
          <a:chExt cx="3543300" cy="3658961"/>
        </a:xfrm>
      </xdr:grpSpPr>
      <xdr:grpSp>
        <xdr:nvGrpSpPr>
          <xdr:cNvPr id="18" name="Shape 61"/>
          <xdr:cNvGrpSpPr/>
        </xdr:nvGrpSpPr>
        <xdr:grpSpPr>
          <a:xfrm>
            <a:off x="3907725" y="1984538"/>
            <a:ext cx="3543300" cy="3658961"/>
            <a:chOff x="3907725" y="1984538"/>
            <a:chExt cx="3543300" cy="3658961"/>
          </a:xfrm>
        </xdr:grpSpPr>
        <xdr:sp macro="" textlink="">
          <xdr:nvSpPr>
            <xdr:cNvPr id="19" name="Shape 5"/>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62"/>
            <xdr:cNvGrpSpPr/>
          </xdr:nvGrpSpPr>
          <xdr:grpSpPr>
            <a:xfrm>
              <a:off x="3907725" y="1984538"/>
              <a:ext cx="3543300" cy="3658961"/>
              <a:chOff x="4766342" y="4532782"/>
              <a:chExt cx="5415919" cy="7291253"/>
            </a:xfrm>
          </xdr:grpSpPr>
          <xdr:sp macro="" textlink="">
            <xdr:nvSpPr>
              <xdr:cNvPr id="21" name="Shape 63"/>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 name="Shape 64"/>
              <xdr:cNvSpPr/>
            </xdr:nvSpPr>
            <xdr:spPr>
              <a:xfrm>
                <a:off x="6432494" y="4668358"/>
                <a:ext cx="3749767" cy="7155677"/>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事業目的を将来実現するための事業目標として、以下の2点を明確に700文字以内で記入してください。</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（1）1年後の事業完了時点の到達目標として、何をどういう状態にするのか？　例えば、受益者にもたらされる状態や当初からの変化</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（2）（1）の事業成果を測定する際の根拠</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（どのように確認するのか？　数値目標がある場合、どのような方法で成果測定するのか？）</a:t>
                </a:r>
                <a:endParaRPr sz="1100" b="0" i="0">
                  <a:solidFill>
                    <a:schemeClr val="dk1"/>
                  </a:solidFill>
                  <a:latin typeface="Calibri"/>
                  <a:ea typeface="Calibri"/>
                  <a:cs typeface="Calibri"/>
                  <a:sym typeface="Calibri"/>
                </a:endParaRPr>
              </a:p>
            </xdr:txBody>
          </xdr:sp>
          <xdr:cxnSp macro="">
            <xdr:nvCxnSpPr>
              <xdr:cNvPr id="23" name="Shape 65"/>
              <xdr:cNvCxnSpPr/>
            </xdr:nvCxnSpPr>
            <xdr:spPr>
              <a:xfrm rot="10800000">
                <a:off x="5827063" y="5273913"/>
                <a:ext cx="592352" cy="331541"/>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333375</xdr:colOff>
      <xdr:row>10</xdr:row>
      <xdr:rowOff>180975</xdr:rowOff>
    </xdr:from>
    <xdr:ext cx="6677025" cy="5581650"/>
    <xdr:grpSp>
      <xdr:nvGrpSpPr>
        <xdr:cNvPr id="24" name="Shape 2"/>
        <xdr:cNvGrpSpPr/>
      </xdr:nvGrpSpPr>
      <xdr:grpSpPr>
        <a:xfrm>
          <a:off x="333375" y="5562600"/>
          <a:ext cx="6677025" cy="5581650"/>
          <a:chOff x="2007488" y="989175"/>
          <a:chExt cx="6677025" cy="5581650"/>
        </a:xfrm>
      </xdr:grpSpPr>
      <xdr:grpSp>
        <xdr:nvGrpSpPr>
          <xdr:cNvPr id="25" name="Shape 66"/>
          <xdr:cNvGrpSpPr/>
        </xdr:nvGrpSpPr>
        <xdr:grpSpPr>
          <a:xfrm>
            <a:off x="2007488" y="989175"/>
            <a:ext cx="6677025" cy="5581650"/>
            <a:chOff x="2007488" y="989175"/>
            <a:chExt cx="6677025" cy="5581650"/>
          </a:xfrm>
        </xdr:grpSpPr>
        <xdr:sp macro="" textlink="">
          <xdr:nvSpPr>
            <xdr:cNvPr id="26" name="Shape 5"/>
            <xdr:cNvSpPr/>
          </xdr:nvSpPr>
          <xdr:spPr>
            <a:xfrm>
              <a:off x="2007488" y="989175"/>
              <a:ext cx="6677025" cy="5581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67"/>
            <xdr:cNvGrpSpPr/>
          </xdr:nvGrpSpPr>
          <xdr:grpSpPr>
            <a:xfrm>
              <a:off x="2007488" y="989175"/>
              <a:ext cx="6677025" cy="5581650"/>
              <a:chOff x="4793635" y="2911756"/>
              <a:chExt cx="5371424" cy="4103434"/>
            </a:xfrm>
          </xdr:grpSpPr>
          <xdr:sp macro="" textlink="">
            <xdr:nvSpPr>
              <xdr:cNvPr id="28" name="Shape 68"/>
              <xdr:cNvSpPr/>
            </xdr:nvSpPr>
            <xdr:spPr>
              <a:xfrm>
                <a:off x="4793635" y="2911756"/>
                <a:ext cx="5371400" cy="410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 name="Shape 69"/>
              <xdr:cNvSpPr/>
            </xdr:nvSpPr>
            <xdr:spPr>
              <a:xfrm>
                <a:off x="4793635" y="5426406"/>
                <a:ext cx="5371424" cy="158878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番号の振り方等の体裁は、記入例に必ず従ってください。</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1、2などの英数字、英文字は</a:t>
                </a:r>
                <a:r>
                  <a:rPr lang="en-US" sz="1100" b="1">
                    <a:solidFill>
                      <a:srgbClr val="000000"/>
                    </a:solidFill>
                    <a:latin typeface="Calibri"/>
                    <a:ea typeface="Calibri"/>
                    <a:cs typeface="Calibri"/>
                    <a:sym typeface="Calibri"/>
                  </a:rPr>
                  <a:t>半角</a:t>
                </a:r>
                <a:r>
                  <a:rPr lang="en-US" sz="1100">
                    <a:solidFill>
                      <a:srgbClr val="000000"/>
                    </a:solidFill>
                    <a:latin typeface="Calibri"/>
                    <a:ea typeface="Calibri"/>
                    <a:cs typeface="Calibri"/>
                    <a:sym typeface="Calibri"/>
                  </a:rPr>
                  <a:t>で、「．」「～」「：」「（）」などの記号は</a:t>
                </a:r>
                <a:r>
                  <a:rPr lang="en-US" sz="1100" b="1">
                    <a:solidFill>
                      <a:srgbClr val="000000"/>
                    </a:solidFill>
                    <a:latin typeface="Calibri"/>
                    <a:ea typeface="Calibri"/>
                    <a:cs typeface="Calibri"/>
                    <a:sym typeface="Calibri"/>
                  </a:rPr>
                  <a:t>全角</a:t>
                </a:r>
                <a:r>
                  <a:rPr lang="en-US" sz="1100">
                    <a:solidFill>
                      <a:srgbClr val="000000"/>
                    </a:solidFill>
                    <a:latin typeface="Calibri"/>
                    <a:ea typeface="Calibri"/>
                    <a:cs typeface="Calibri"/>
                    <a:sym typeface="Calibri"/>
                  </a:rPr>
                  <a:t>でご記入ください。</a:t>
                </a:r>
                <a:endParaRPr sz="1100">
                  <a:solidFill>
                    <a:srgbClr val="00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該当する項目はすべてご記入ください。</a:t>
                </a:r>
                <a:endParaRPr sz="1100" b="0" i="0">
                  <a:solidFill>
                    <a:schemeClr val="dk1"/>
                  </a:solidFill>
                  <a:latin typeface="Calibri"/>
                  <a:ea typeface="Calibri"/>
                  <a:cs typeface="Calibri"/>
                  <a:sym typeface="Calibri"/>
                </a:endParaRPr>
              </a:p>
            </xdr:txBody>
          </xdr:sp>
          <xdr:cxnSp macro="">
            <xdr:nvCxnSpPr>
              <xdr:cNvPr id="30" name="Shape 70"/>
              <xdr:cNvCxnSpPr/>
            </xdr:nvCxnSpPr>
            <xdr:spPr>
              <a:xfrm rot="10800000" flipH="1">
                <a:off x="5124873" y="2911756"/>
                <a:ext cx="510285" cy="2506238"/>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3</xdr:col>
      <xdr:colOff>95250</xdr:colOff>
      <xdr:row>0</xdr:row>
      <xdr:rowOff>123824</xdr:rowOff>
    </xdr:from>
    <xdr:ext cx="9134475" cy="1427069"/>
    <xdr:sp macro="" textlink="">
      <xdr:nvSpPr>
        <xdr:cNvPr id="31" name="Shape 71">
          <a:hlinkClick xmlns:r="http://schemas.openxmlformats.org/officeDocument/2006/relationships" r:id="rId1"/>
        </xdr:cNvPr>
        <xdr:cNvSpPr txBox="1"/>
      </xdr:nvSpPr>
      <xdr:spPr>
        <a:xfrm>
          <a:off x="5337810" y="123824"/>
          <a:ext cx="9134475" cy="1427069"/>
        </a:xfrm>
        <a:prstGeom prst="rect">
          <a:avLst/>
        </a:prstGeom>
        <a:solidFill>
          <a:srgbClr val="FFFFFF"/>
        </a:solidFill>
        <a:ln>
          <a:noFill/>
        </a:ln>
      </xdr:spPr>
      <xdr:txBody>
        <a:bodyPr spcFirstLastPara="1" wrap="square" lIns="91425" tIns="45700" rIns="91425" bIns="45700" anchor="t" anchorCtr="0">
          <a:noAutofit/>
        </a:bodyPr>
        <a:lstStyle/>
        <a:p>
          <a:pPr marL="0" lvl="0" indent="0" algn="just" rtl="0">
            <a:lnSpc>
              <a:spcPct val="100000"/>
            </a:lnSpc>
            <a:spcBef>
              <a:spcPts val="0"/>
            </a:spcBef>
            <a:spcAft>
              <a:spcPts val="0"/>
            </a:spcAft>
            <a:buClr>
              <a:srgbClr val="00B050"/>
            </a:buClr>
            <a:buSzPts val="1200"/>
            <a:buFont typeface="Century"/>
            <a:buNone/>
          </a:pPr>
          <a:r>
            <a:rPr lang="en-US" altLang="ja-JP" sz="1200" b="1">
              <a:solidFill>
                <a:srgbClr val="00B050"/>
              </a:solidFill>
              <a:latin typeface="Meiryo UI" panose="020B0604030504040204" pitchFamily="50" charset="-128"/>
              <a:ea typeface="Meiryo UI" panose="020B0604030504040204" pitchFamily="50" charset="-128"/>
              <a:cs typeface="Century"/>
              <a:sym typeface="Century"/>
            </a:rPr>
            <a:t>※</a:t>
          </a:r>
          <a:r>
            <a:rPr lang="ja-JP" altLang="en-US" sz="1200" b="1">
              <a:solidFill>
                <a:srgbClr val="00B050"/>
              </a:solidFill>
              <a:latin typeface="Meiryo UI" panose="020B0604030504040204" pitchFamily="50" charset="-128"/>
              <a:ea typeface="Meiryo UI" panose="020B0604030504040204" pitchFamily="50" charset="-128"/>
              <a:cs typeface="Century"/>
              <a:sym typeface="Century"/>
            </a:rPr>
            <a:t>ご提出は任意です。入力内容については別シートの入力例を参考にしてください。</a:t>
          </a:r>
          <a:endParaRPr lang="en-US" sz="1200" b="1">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※細枠内：事業内容の検討にあたっての準備のための項目です。</a:t>
          </a:r>
          <a:endParaRPr sz="1050">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　 太枠内：インターネット申請画面（Googleフォーム）で実際にご入力いただく項目です。</a:t>
          </a: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※事業目的、事業目標、事業内容の検討にあたっては、助成金申請ガイドの</a:t>
          </a:r>
          <a:r>
            <a:rPr lang="en-US" sz="1200" b="0">
              <a:solidFill>
                <a:schemeClr val="accent1"/>
              </a:solidFill>
              <a:latin typeface="Meiryo UI" panose="020B0604030504040204" pitchFamily="50" charset="-128"/>
              <a:ea typeface="Meiryo UI" panose="020B0604030504040204" pitchFamily="50" charset="-128"/>
              <a:cs typeface="Century"/>
              <a:sym typeface="Century"/>
            </a:rPr>
            <a:t>「8.審査の視点」</a:t>
          </a:r>
          <a:r>
            <a:rPr lang="en-US" sz="1200" b="0">
              <a:solidFill>
                <a:srgbClr val="00B050"/>
              </a:solidFill>
              <a:latin typeface="Meiryo UI" panose="020B0604030504040204" pitchFamily="50" charset="-128"/>
              <a:ea typeface="Meiryo UI" panose="020B0604030504040204" pitchFamily="50" charset="-128"/>
              <a:cs typeface="Century"/>
              <a:sym typeface="Century"/>
            </a:rPr>
            <a:t>をご参照ください。</a:t>
          </a:r>
          <a:endParaRPr sz="1400">
            <a:latin typeface="Meiryo UI" panose="020B0604030504040204" pitchFamily="50" charset="-128"/>
            <a:ea typeface="Meiryo UI" panose="020B0604030504040204" pitchFamily="50" charset="-128"/>
          </a:endParaRP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  ご申請いただいた事業において、審査の視点がどれだけ満たされているか総合的に判断し、審査を行います。</a:t>
          </a:r>
          <a:endParaRPr sz="1200" b="0">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14285"/>
            </a:lnSpc>
            <a:spcBef>
              <a:spcPts val="0"/>
            </a:spcBef>
            <a:spcAft>
              <a:spcPts val="0"/>
            </a:spcAft>
            <a:buSzPts val="1050"/>
            <a:buFont typeface="Arial"/>
            <a:buNone/>
          </a:pPr>
          <a:endParaRPr sz="1050">
            <a:latin typeface="Meiryo UI" panose="020B0604030504040204" pitchFamily="50" charset="-128"/>
            <a:ea typeface="Meiryo UI" panose="020B0604030504040204" pitchFamily="50" charset="-128"/>
            <a:cs typeface="Century"/>
            <a:sym typeface="Century"/>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3314700</xdr:colOff>
      <xdr:row>8</xdr:row>
      <xdr:rowOff>0</xdr:rowOff>
    </xdr:from>
    <xdr:ext cx="533400" cy="352425"/>
    <xdr:grpSp>
      <xdr:nvGrpSpPr>
        <xdr:cNvPr id="2" name="Shape 2"/>
        <xdr:cNvGrpSpPr/>
      </xdr:nvGrpSpPr>
      <xdr:grpSpPr>
        <a:xfrm>
          <a:off x="4800600" y="6181725"/>
          <a:ext cx="533400" cy="352425"/>
          <a:chOff x="5079300" y="3603788"/>
          <a:chExt cx="533400" cy="352425"/>
        </a:xfrm>
      </xdr:grpSpPr>
      <xdr:grpSp>
        <xdr:nvGrpSpPr>
          <xdr:cNvPr id="3" name="Shape 52"/>
          <xdr:cNvGrpSpPr/>
        </xdr:nvGrpSpPr>
        <xdr:grpSpPr>
          <a:xfrm>
            <a:off x="5079300" y="3603788"/>
            <a:ext cx="533400" cy="352425"/>
            <a:chOff x="5107875" y="3632363"/>
            <a:chExt cx="476250" cy="295275"/>
          </a:xfrm>
        </xdr:grpSpPr>
        <xdr:sp macro="" textlink="">
          <xdr:nvSpPr>
            <xdr:cNvPr id="4"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3</xdr:col>
      <xdr:colOff>1327785</xdr:colOff>
      <xdr:row>10</xdr:row>
      <xdr:rowOff>95250</xdr:rowOff>
    </xdr:from>
    <xdr:ext cx="1295400" cy="3048000"/>
    <xdr:grpSp>
      <xdr:nvGrpSpPr>
        <xdr:cNvPr id="6" name="Shape 2" title="図形描画"/>
        <xdr:cNvGrpSpPr/>
      </xdr:nvGrpSpPr>
      <xdr:grpSpPr>
        <a:xfrm>
          <a:off x="7157085" y="6638925"/>
          <a:ext cx="1295400" cy="3048000"/>
          <a:chOff x="5317425" y="3780000"/>
          <a:chExt cx="57150" cy="0"/>
        </a:xfrm>
      </xdr:grpSpPr>
      <xdr:grpSp>
        <xdr:nvGrpSpPr>
          <xdr:cNvPr id="7" name="Shape 54"/>
          <xdr:cNvGrpSpPr/>
        </xdr:nvGrpSpPr>
        <xdr:grpSpPr>
          <a:xfrm>
            <a:off x="5317425" y="3780000"/>
            <a:ext cx="57150" cy="0"/>
            <a:chOff x="5331713" y="3589500"/>
            <a:chExt cx="28575" cy="381000"/>
          </a:xfrm>
        </xdr:grpSpPr>
        <xdr:sp macro="" textlink="">
          <xdr:nvSpPr>
            <xdr:cNvPr id="8" name="Shape 5"/>
            <xdr:cNvSpPr/>
          </xdr:nvSpPr>
          <xdr:spPr>
            <a:xfrm>
              <a:off x="5331713" y="3589500"/>
              <a:ext cx="28575"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55"/>
            <xdr:cNvCxnSpPr/>
          </xdr:nvCxnSpPr>
          <xdr:spPr>
            <a:xfrm>
              <a:off x="5331713" y="3589500"/>
              <a:ext cx="28575" cy="38100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8</xdr:col>
      <xdr:colOff>28575</xdr:colOff>
      <xdr:row>1</xdr:row>
      <xdr:rowOff>180975</xdr:rowOff>
    </xdr:from>
    <xdr:ext cx="2686050" cy="2638425"/>
    <xdr:grpSp>
      <xdr:nvGrpSpPr>
        <xdr:cNvPr id="10" name="Shape 2"/>
        <xdr:cNvGrpSpPr/>
      </xdr:nvGrpSpPr>
      <xdr:grpSpPr>
        <a:xfrm>
          <a:off x="16611600" y="1800225"/>
          <a:ext cx="2686050" cy="2638425"/>
          <a:chOff x="4002975" y="2460788"/>
          <a:chExt cx="2686050" cy="2638425"/>
        </a:xfrm>
      </xdr:grpSpPr>
      <xdr:grpSp>
        <xdr:nvGrpSpPr>
          <xdr:cNvPr id="11" name="Shape 56" title="図形描画"/>
          <xdr:cNvGrpSpPr/>
        </xdr:nvGrpSpPr>
        <xdr:grpSpPr>
          <a:xfrm>
            <a:off x="4002975" y="2460788"/>
            <a:ext cx="2686050" cy="2638425"/>
            <a:chOff x="4588736" y="2276193"/>
            <a:chExt cx="2662737" cy="2614660"/>
          </a:xfrm>
        </xdr:grpSpPr>
        <xdr:sp macro="" textlink="">
          <xdr:nvSpPr>
            <xdr:cNvPr id="12" name="Shape 5"/>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57"/>
            <xdr:cNvGrpSpPr/>
          </xdr:nvGrpSpPr>
          <xdr:grpSpPr>
            <a:xfrm>
              <a:off x="4588736" y="2276193"/>
              <a:ext cx="2662737" cy="2614660"/>
              <a:chOff x="5063904" y="4469312"/>
              <a:chExt cx="3952408" cy="1596154"/>
            </a:xfrm>
          </xdr:grpSpPr>
          <xdr:sp macro="" textlink="">
            <xdr:nvSpPr>
              <xdr:cNvPr id="14" name="Shape 58"/>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59"/>
              <xdr:cNvSpPr/>
            </xdr:nvSpPr>
            <xdr:spPr>
              <a:xfrm>
                <a:off x="5528358" y="4469312"/>
                <a:ext cx="3487954" cy="1596154"/>
              </a:xfrm>
              <a:prstGeom prst="wedgeRoundRectCallout">
                <a:avLst>
                  <a:gd name="adj1" fmla="val -12020"/>
                  <a:gd name="adj2" fmla="val 27355"/>
                  <a:gd name="adj3" fmla="val 16667"/>
                </a:avLst>
              </a:prstGeom>
              <a:solidFill>
                <a:schemeClr val="accent2">
                  <a:lumMod val="40000"/>
                  <a:lumOff val="60000"/>
                </a:schemeClr>
              </a:solidFill>
              <a:ln w="12700" cap="flat" cmpd="sng">
                <a:solidFill>
                  <a:schemeClr val="accent2">
                    <a:lumMod val="75000"/>
                  </a:schemeClr>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以下の2点について、社会的背景や解決したい課題を踏まえて</a:t>
                </a:r>
                <a:r>
                  <a:rPr lang="en-US" sz="1100">
                    <a:latin typeface="Calibri"/>
                    <a:ea typeface="Calibri"/>
                    <a:cs typeface="Calibri"/>
                    <a:sym typeface="Calibri"/>
                  </a:rPr>
                  <a:t>270</a:t>
                </a:r>
                <a:r>
                  <a:rPr lang="en-US" sz="1100">
                    <a:solidFill>
                      <a:srgbClr val="000000"/>
                    </a:solidFill>
                    <a:latin typeface="Calibri"/>
                    <a:ea typeface="Calibri"/>
                    <a:cs typeface="Calibri"/>
                    <a:sym typeface="Calibri"/>
                  </a:rPr>
                  <a:t>文字以内で記入してください。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1．本事業の実施によって団体が実現しようとすること</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2．本事業の実施によって期待される波及効果</a:t>
                </a:r>
                <a:endParaRPr sz="1100" b="0" i="0">
                  <a:solidFill>
                    <a:srgbClr val="000000"/>
                  </a:solidFill>
                  <a:latin typeface="Calibri"/>
                  <a:ea typeface="Calibri"/>
                  <a:cs typeface="Calibri"/>
                  <a:sym typeface="Calibri"/>
                </a:endParaRPr>
              </a:p>
            </xdr:txBody>
          </xdr:sp>
          <xdr:cxnSp macro="">
            <xdr:nvCxnSpPr>
              <xdr:cNvPr id="16" name="Shape 60"/>
              <xdr:cNvCxnSpPr/>
            </xdr:nvCxnSpPr>
            <xdr:spPr>
              <a:xfrm flipH="1">
                <a:off x="5063957" y="5269743"/>
                <a:ext cx="464400" cy="32970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7</xdr:col>
      <xdr:colOff>4410075</xdr:colOff>
      <xdr:row>9</xdr:row>
      <xdr:rowOff>171450</xdr:rowOff>
    </xdr:from>
    <xdr:ext cx="2876550" cy="3590925"/>
    <xdr:grpSp>
      <xdr:nvGrpSpPr>
        <xdr:cNvPr id="17" name="Shape 2"/>
        <xdr:cNvGrpSpPr/>
      </xdr:nvGrpSpPr>
      <xdr:grpSpPr>
        <a:xfrm>
          <a:off x="15821025" y="6534150"/>
          <a:ext cx="2876550" cy="3590925"/>
          <a:chOff x="3907725" y="1984538"/>
          <a:chExt cx="2876550" cy="3590925"/>
        </a:xfrm>
      </xdr:grpSpPr>
      <xdr:grpSp>
        <xdr:nvGrpSpPr>
          <xdr:cNvPr id="18" name="Shape 61"/>
          <xdr:cNvGrpSpPr/>
        </xdr:nvGrpSpPr>
        <xdr:grpSpPr>
          <a:xfrm>
            <a:off x="3907725" y="1984538"/>
            <a:ext cx="2876550" cy="3590925"/>
            <a:chOff x="3907725" y="1984538"/>
            <a:chExt cx="2876550" cy="3590925"/>
          </a:xfrm>
        </xdr:grpSpPr>
        <xdr:sp macro="" textlink="">
          <xdr:nvSpPr>
            <xdr:cNvPr id="19" name="Shape 5"/>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62"/>
            <xdr:cNvGrpSpPr/>
          </xdr:nvGrpSpPr>
          <xdr:grpSpPr>
            <a:xfrm>
              <a:off x="3907725" y="1984538"/>
              <a:ext cx="2876550" cy="3590925"/>
              <a:chOff x="4766342" y="4532782"/>
              <a:chExt cx="4396795" cy="7155677"/>
            </a:xfrm>
          </xdr:grpSpPr>
          <xdr:sp macro="" textlink="">
            <xdr:nvSpPr>
              <xdr:cNvPr id="21" name="Shape 63"/>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 name="Shape 64"/>
              <xdr:cNvSpPr/>
            </xdr:nvSpPr>
            <xdr:spPr>
              <a:xfrm>
                <a:off x="5413370" y="4532782"/>
                <a:ext cx="3749767" cy="7155677"/>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事業目的を将来実現するための事業目標として、以下の2点を明確に700文字以内で記入してください。</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（1）1年後の事業完了時点の到達目標として、何をどういう状態にするのか？　例えば、受益者にもたらされる状態や当初からの変化</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（2）（1）の事業成果を測定する際の根拠</a:t>
                </a:r>
                <a:endParaRPr sz="1100">
                  <a:solidFill>
                    <a:srgbClr val="000000"/>
                  </a:solidFill>
                </a:endParaRPr>
              </a:p>
              <a:p>
                <a:pPr marL="0" lvl="0" indent="0" algn="l" rtl="0">
                  <a:spcBef>
                    <a:spcPts val="0"/>
                  </a:spcBef>
                  <a:spcAft>
                    <a:spcPts val="0"/>
                  </a:spcAft>
                  <a:buClr>
                    <a:srgbClr val="000000"/>
                  </a:buClr>
                  <a:buSzPts val="1100"/>
                  <a:buFont typeface="Calibri"/>
                  <a:buNone/>
                </a:pPr>
                <a:r>
                  <a:rPr lang="en-US" sz="1100" b="0" i="0">
                    <a:solidFill>
                      <a:srgbClr val="000000"/>
                    </a:solidFill>
                    <a:latin typeface="Calibri"/>
                    <a:ea typeface="Calibri"/>
                    <a:cs typeface="Calibri"/>
                    <a:sym typeface="Calibri"/>
                  </a:rPr>
                  <a:t>（どのように確認するのか？　数値目標がある場合、どのような方法で成果測定するのか？）</a:t>
                </a:r>
                <a:endParaRPr sz="1100" b="0" i="0">
                  <a:solidFill>
                    <a:schemeClr val="dk1"/>
                  </a:solidFill>
                  <a:latin typeface="Calibri"/>
                  <a:ea typeface="Calibri"/>
                  <a:cs typeface="Calibri"/>
                  <a:sym typeface="Calibri"/>
                </a:endParaRPr>
              </a:p>
            </xdr:txBody>
          </xdr:sp>
          <xdr:cxnSp macro="">
            <xdr:nvCxnSpPr>
              <xdr:cNvPr id="23" name="Shape 65"/>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471920</xdr:colOff>
      <xdr:row>11</xdr:row>
      <xdr:rowOff>208684</xdr:rowOff>
    </xdr:from>
    <xdr:ext cx="6677025" cy="5581650"/>
    <xdr:grpSp>
      <xdr:nvGrpSpPr>
        <xdr:cNvPr id="24" name="Shape 2"/>
        <xdr:cNvGrpSpPr/>
      </xdr:nvGrpSpPr>
      <xdr:grpSpPr>
        <a:xfrm>
          <a:off x="471920" y="7200034"/>
          <a:ext cx="6677025" cy="5581650"/>
          <a:chOff x="2007488" y="989175"/>
          <a:chExt cx="6677025" cy="5581650"/>
        </a:xfrm>
      </xdr:grpSpPr>
      <xdr:grpSp>
        <xdr:nvGrpSpPr>
          <xdr:cNvPr id="25" name="Shape 66"/>
          <xdr:cNvGrpSpPr/>
        </xdr:nvGrpSpPr>
        <xdr:grpSpPr>
          <a:xfrm>
            <a:off x="2007488" y="989175"/>
            <a:ext cx="6677025" cy="5581650"/>
            <a:chOff x="2007488" y="989175"/>
            <a:chExt cx="6677025" cy="5581650"/>
          </a:xfrm>
        </xdr:grpSpPr>
        <xdr:sp macro="" textlink="">
          <xdr:nvSpPr>
            <xdr:cNvPr id="26" name="Shape 5"/>
            <xdr:cNvSpPr/>
          </xdr:nvSpPr>
          <xdr:spPr>
            <a:xfrm>
              <a:off x="2007488" y="989175"/>
              <a:ext cx="6677025" cy="5581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67"/>
            <xdr:cNvGrpSpPr/>
          </xdr:nvGrpSpPr>
          <xdr:grpSpPr>
            <a:xfrm>
              <a:off x="2007488" y="989175"/>
              <a:ext cx="6677025" cy="5581650"/>
              <a:chOff x="4793635" y="2911756"/>
              <a:chExt cx="5371424" cy="4103434"/>
            </a:xfrm>
          </xdr:grpSpPr>
          <xdr:sp macro="" textlink="">
            <xdr:nvSpPr>
              <xdr:cNvPr id="28" name="Shape 68"/>
              <xdr:cNvSpPr/>
            </xdr:nvSpPr>
            <xdr:spPr>
              <a:xfrm>
                <a:off x="4793635" y="2911756"/>
                <a:ext cx="5371400" cy="410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 name="Shape 69"/>
              <xdr:cNvSpPr/>
            </xdr:nvSpPr>
            <xdr:spPr>
              <a:xfrm>
                <a:off x="4793635" y="5426406"/>
                <a:ext cx="5371424" cy="1588784"/>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a:t>
                </a:r>
                <a:endParaRPr sz="1400"/>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 </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番号の振り方等の体裁は、記入例に必ず従ってください。</a:t>
                </a: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1、2などの英数字、英文字は</a:t>
                </a:r>
                <a:r>
                  <a:rPr lang="en-US" sz="1100" b="1">
                    <a:solidFill>
                      <a:srgbClr val="000000"/>
                    </a:solidFill>
                    <a:latin typeface="Calibri"/>
                    <a:ea typeface="Calibri"/>
                    <a:cs typeface="Calibri"/>
                    <a:sym typeface="Calibri"/>
                  </a:rPr>
                  <a:t>半角</a:t>
                </a:r>
                <a:r>
                  <a:rPr lang="en-US" sz="1100">
                    <a:solidFill>
                      <a:srgbClr val="000000"/>
                    </a:solidFill>
                    <a:latin typeface="Calibri"/>
                    <a:ea typeface="Calibri"/>
                    <a:cs typeface="Calibri"/>
                    <a:sym typeface="Calibri"/>
                  </a:rPr>
                  <a:t>で、「．」「～」「：」「（）」などの記号は</a:t>
                </a:r>
                <a:r>
                  <a:rPr lang="en-US" sz="1100" b="1">
                    <a:solidFill>
                      <a:srgbClr val="000000"/>
                    </a:solidFill>
                    <a:latin typeface="Calibri"/>
                    <a:ea typeface="Calibri"/>
                    <a:cs typeface="Calibri"/>
                    <a:sym typeface="Calibri"/>
                  </a:rPr>
                  <a:t>全角</a:t>
                </a:r>
                <a:r>
                  <a:rPr lang="en-US" sz="1100">
                    <a:solidFill>
                      <a:srgbClr val="000000"/>
                    </a:solidFill>
                    <a:latin typeface="Calibri"/>
                    <a:ea typeface="Calibri"/>
                    <a:cs typeface="Calibri"/>
                    <a:sym typeface="Calibri"/>
                  </a:rPr>
                  <a:t>でご記入ください。</a:t>
                </a:r>
                <a:endParaRPr sz="1100">
                  <a:solidFill>
                    <a:srgbClr val="000000"/>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該当する項目はすべてご記入ください。</a:t>
                </a:r>
                <a:endParaRPr sz="1100" b="0" i="0">
                  <a:solidFill>
                    <a:schemeClr val="dk1"/>
                  </a:solidFill>
                  <a:latin typeface="Calibri"/>
                  <a:ea typeface="Calibri"/>
                  <a:cs typeface="Calibri"/>
                  <a:sym typeface="Calibri"/>
                </a:endParaRPr>
              </a:p>
            </xdr:txBody>
          </xdr:sp>
          <xdr:cxnSp macro="">
            <xdr:nvCxnSpPr>
              <xdr:cNvPr id="30" name="Shape 70"/>
              <xdr:cNvCxnSpPr/>
            </xdr:nvCxnSpPr>
            <xdr:spPr>
              <a:xfrm rot="10800000" flipH="1">
                <a:off x="5124873" y="2911756"/>
                <a:ext cx="510285" cy="2506238"/>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3</xdr:col>
      <xdr:colOff>95250</xdr:colOff>
      <xdr:row>0</xdr:row>
      <xdr:rowOff>123824</xdr:rowOff>
    </xdr:from>
    <xdr:ext cx="9134475" cy="1427069"/>
    <xdr:sp macro="" textlink="">
      <xdr:nvSpPr>
        <xdr:cNvPr id="31" name="Shape 71">
          <a:hlinkClick xmlns:r="http://schemas.openxmlformats.org/officeDocument/2006/relationships" r:id="rId1"/>
        </xdr:cNvPr>
        <xdr:cNvSpPr txBox="1"/>
      </xdr:nvSpPr>
      <xdr:spPr>
        <a:xfrm>
          <a:off x="5337810" y="123824"/>
          <a:ext cx="9134475" cy="1427069"/>
        </a:xfrm>
        <a:prstGeom prst="rect">
          <a:avLst/>
        </a:prstGeom>
        <a:solidFill>
          <a:srgbClr val="FFFFFF"/>
        </a:solidFill>
        <a:ln>
          <a:noFill/>
        </a:ln>
      </xdr:spPr>
      <xdr:txBody>
        <a:bodyPr spcFirstLastPara="1" wrap="square" lIns="91425" tIns="45700" rIns="91425" bIns="45700" anchor="t" anchorCtr="0">
          <a:noAutofit/>
        </a:bodyPr>
        <a:lstStyle/>
        <a:p>
          <a:pPr marL="0" lvl="0" indent="0" algn="just" rtl="0">
            <a:lnSpc>
              <a:spcPct val="100000"/>
            </a:lnSpc>
            <a:spcBef>
              <a:spcPts val="0"/>
            </a:spcBef>
            <a:spcAft>
              <a:spcPts val="0"/>
            </a:spcAft>
            <a:buClr>
              <a:srgbClr val="00B050"/>
            </a:buClr>
            <a:buSzPts val="1200"/>
            <a:buFont typeface="Century"/>
            <a:buNone/>
          </a:pPr>
          <a:r>
            <a:rPr lang="en-US" altLang="ja-JP" sz="1200" b="1">
              <a:solidFill>
                <a:srgbClr val="00B050"/>
              </a:solidFill>
              <a:latin typeface="Meiryo UI" panose="020B0604030504040204" pitchFamily="50" charset="-128"/>
              <a:ea typeface="Meiryo UI" panose="020B0604030504040204" pitchFamily="50" charset="-128"/>
              <a:cs typeface="Century"/>
              <a:sym typeface="Century"/>
            </a:rPr>
            <a:t>※</a:t>
          </a:r>
          <a:r>
            <a:rPr lang="ja-JP" altLang="en-US" sz="1200" b="1">
              <a:solidFill>
                <a:srgbClr val="00B050"/>
              </a:solidFill>
              <a:latin typeface="Meiryo UI" panose="020B0604030504040204" pitchFamily="50" charset="-128"/>
              <a:ea typeface="Meiryo UI" panose="020B0604030504040204" pitchFamily="50" charset="-128"/>
              <a:cs typeface="Century"/>
              <a:sym typeface="Century"/>
            </a:rPr>
            <a:t>ご提出は任意です。入力内容については別シートの入力例を参考にしてください。</a:t>
          </a:r>
          <a:endParaRPr lang="en-US" sz="1200" b="1">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※細枠内：事業内容の検討にあたっての準備のための項目です。</a:t>
          </a:r>
          <a:endParaRPr sz="1050">
            <a:latin typeface="Meiryo UI" panose="020B0604030504040204" pitchFamily="50" charset="-128"/>
            <a:ea typeface="Meiryo UI"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200" b="1">
              <a:solidFill>
                <a:srgbClr val="00B050"/>
              </a:solidFill>
              <a:latin typeface="Meiryo UI" panose="020B0604030504040204" pitchFamily="50" charset="-128"/>
              <a:ea typeface="Meiryo UI" panose="020B0604030504040204" pitchFamily="50" charset="-128"/>
              <a:cs typeface="Century"/>
              <a:sym typeface="Century"/>
            </a:rPr>
            <a:t>　 太枠内：インターネット申請画面（Googleフォーム）で実際にご入力いただく項目です。</a:t>
          </a: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※事業目的、事業目標、事業内容の検討にあたっては、助成金申請ガイドの</a:t>
          </a:r>
          <a:r>
            <a:rPr lang="en-US" sz="1200" b="0">
              <a:solidFill>
                <a:schemeClr val="accent1"/>
              </a:solidFill>
              <a:latin typeface="Meiryo UI" panose="020B0604030504040204" pitchFamily="50" charset="-128"/>
              <a:ea typeface="Meiryo UI" panose="020B0604030504040204" pitchFamily="50" charset="-128"/>
              <a:cs typeface="Century"/>
              <a:sym typeface="Century"/>
            </a:rPr>
            <a:t>「8.審査の視点」</a:t>
          </a:r>
          <a:r>
            <a:rPr lang="en-US" sz="1200" b="0">
              <a:solidFill>
                <a:srgbClr val="00B050"/>
              </a:solidFill>
              <a:latin typeface="Meiryo UI" panose="020B0604030504040204" pitchFamily="50" charset="-128"/>
              <a:ea typeface="Meiryo UI" panose="020B0604030504040204" pitchFamily="50" charset="-128"/>
              <a:cs typeface="Century"/>
              <a:sym typeface="Century"/>
            </a:rPr>
            <a:t>をご参照ください。</a:t>
          </a:r>
          <a:endParaRPr sz="1400">
            <a:latin typeface="Meiryo UI" panose="020B0604030504040204" pitchFamily="50" charset="-128"/>
            <a:ea typeface="Meiryo UI" panose="020B0604030504040204" pitchFamily="50" charset="-128"/>
          </a:endParaRPr>
        </a:p>
        <a:p>
          <a:pPr marL="0" lvl="0" indent="0" algn="just" rtl="0">
            <a:lnSpc>
              <a:spcPct val="116666"/>
            </a:lnSpc>
            <a:spcBef>
              <a:spcPts val="0"/>
            </a:spcBef>
            <a:spcAft>
              <a:spcPts val="0"/>
            </a:spcAft>
            <a:buClr>
              <a:srgbClr val="00B050"/>
            </a:buClr>
            <a:buSzPts val="1200"/>
            <a:buFont typeface="Century"/>
            <a:buNone/>
          </a:pPr>
          <a:r>
            <a:rPr lang="en-US" sz="1200" b="0">
              <a:solidFill>
                <a:srgbClr val="00B050"/>
              </a:solidFill>
              <a:latin typeface="Meiryo UI" panose="020B0604030504040204" pitchFamily="50" charset="-128"/>
              <a:ea typeface="Meiryo UI" panose="020B0604030504040204" pitchFamily="50" charset="-128"/>
              <a:cs typeface="Century"/>
              <a:sym typeface="Century"/>
            </a:rPr>
            <a:t>  ご申請いただいた事業において、審査の視点がどれだけ満たされているか総合的に判断し、審査を行います。</a:t>
          </a:r>
          <a:endParaRPr sz="1200" b="0">
            <a:solidFill>
              <a:srgbClr val="00B050"/>
            </a:solidFill>
            <a:latin typeface="Meiryo UI" panose="020B0604030504040204" pitchFamily="50" charset="-128"/>
            <a:ea typeface="Meiryo UI" panose="020B0604030504040204" pitchFamily="50" charset="-128"/>
            <a:cs typeface="Century"/>
            <a:sym typeface="Century"/>
          </a:endParaRPr>
        </a:p>
        <a:p>
          <a:pPr marL="0" lvl="0" indent="0" algn="just" rtl="0">
            <a:lnSpc>
              <a:spcPct val="114285"/>
            </a:lnSpc>
            <a:spcBef>
              <a:spcPts val="0"/>
            </a:spcBef>
            <a:spcAft>
              <a:spcPts val="0"/>
            </a:spcAft>
            <a:buSzPts val="1050"/>
            <a:buFont typeface="Arial"/>
            <a:buNone/>
          </a:pPr>
          <a:endParaRPr sz="1050">
            <a:latin typeface="Meiryo UI" panose="020B0604030504040204" pitchFamily="50" charset="-128"/>
            <a:ea typeface="Meiryo UI" panose="020B0604030504040204" pitchFamily="50" charset="-128"/>
            <a:cs typeface="Century"/>
            <a:sym typeface="Century"/>
          </a:endParaRPr>
        </a:p>
      </xdr:txBody>
    </xdr:sp>
    <xdr:clientData fLocksWithSheet="0"/>
  </xdr:oneCellAnchor>
  <xdr:oneCellAnchor>
    <xdr:from>
      <xdr:col>1</xdr:col>
      <xdr:colOff>32657</xdr:colOff>
      <xdr:row>0</xdr:row>
      <xdr:rowOff>1088571</xdr:rowOff>
    </xdr:from>
    <xdr:ext cx="3119717" cy="1631577"/>
    <xdr:sp macro="" textlink="">
      <xdr:nvSpPr>
        <xdr:cNvPr id="32" name="Shape 40"/>
        <xdr:cNvSpPr/>
      </xdr:nvSpPr>
      <xdr:spPr>
        <a:xfrm>
          <a:off x="1366157" y="1088571"/>
          <a:ext cx="3119717" cy="1631577"/>
        </a:xfrm>
        <a:prstGeom prst="rect">
          <a:avLst/>
        </a:prstGeom>
        <a:solidFill>
          <a:srgbClr val="FFFFC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a:buNone/>
          </a:pPr>
          <a:r>
            <a:rPr lang="en-US" sz="1400" b="1" u="none">
              <a:solidFill>
                <a:srgbClr val="FF0000"/>
              </a:solidFill>
              <a:latin typeface="Calibri"/>
              <a:ea typeface="Calibri"/>
              <a:cs typeface="Calibri"/>
              <a:sym typeface="Calibri"/>
            </a:rPr>
            <a:t>※</a:t>
          </a:r>
          <a:r>
            <a:rPr lang="ja-JP" altLang="en-US" sz="1400" b="1" u="none">
              <a:solidFill>
                <a:srgbClr val="FF0000"/>
              </a:solidFill>
              <a:latin typeface="Calibri"/>
              <a:ea typeface="Calibri"/>
              <a:cs typeface="Calibri"/>
              <a:sym typeface="Calibri"/>
            </a:rPr>
            <a:t>このシートは入力例です</a:t>
          </a:r>
          <a:r>
            <a:rPr lang="ja-JP" altLang="en-US" sz="1200" b="1" u="none">
              <a:solidFill>
                <a:srgbClr val="FF0000"/>
              </a:solidFill>
              <a:latin typeface="Calibri"/>
              <a:ea typeface="Calibri"/>
              <a:cs typeface="Calibri"/>
              <a:sym typeface="Calibri"/>
            </a:rPr>
            <a:t>。</a:t>
          </a:r>
          <a:endParaRPr sz="1200" b="1" u="none">
            <a:solidFill>
              <a:srgbClr val="FF0000"/>
            </a:solidFill>
          </a:endParaRPr>
        </a:p>
      </xdr:txBody>
    </xdr:sp>
    <xdr:clientData fLocksWithSheet="0"/>
  </xdr:oneCellAnchor>
  <xdr:oneCellAnchor>
    <xdr:from>
      <xdr:col>7</xdr:col>
      <xdr:colOff>3301773</xdr:colOff>
      <xdr:row>7</xdr:row>
      <xdr:rowOff>1825399</xdr:rowOff>
    </xdr:from>
    <xdr:ext cx="352425" cy="533400"/>
    <xdr:grpSp>
      <xdr:nvGrpSpPr>
        <xdr:cNvPr id="33" name="Shape 2"/>
        <xdr:cNvGrpSpPr/>
      </xdr:nvGrpSpPr>
      <xdr:grpSpPr>
        <a:xfrm rot="7392186">
          <a:off x="14622236" y="6154511"/>
          <a:ext cx="533400" cy="352425"/>
          <a:chOff x="5079300" y="3603788"/>
          <a:chExt cx="533400" cy="352425"/>
        </a:xfrm>
      </xdr:grpSpPr>
      <xdr:grpSp>
        <xdr:nvGrpSpPr>
          <xdr:cNvPr id="34" name="Shape 52"/>
          <xdr:cNvGrpSpPr/>
        </xdr:nvGrpSpPr>
        <xdr:grpSpPr>
          <a:xfrm>
            <a:off x="5079300" y="3603788"/>
            <a:ext cx="533400" cy="352425"/>
            <a:chOff x="5107875" y="3632363"/>
            <a:chExt cx="476250" cy="295275"/>
          </a:xfrm>
        </xdr:grpSpPr>
        <xdr:sp macro="" textlink="">
          <xdr:nvSpPr>
            <xdr:cNvPr id="35" name="Shape 5"/>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6" name="Shape 53"/>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6</xdr:row>
          <xdr:rowOff>95250</xdr:rowOff>
        </xdr:from>
        <xdr:to>
          <xdr:col>2</xdr:col>
          <xdr:colOff>285750</xdr:colOff>
          <xdr:row>7</xdr:row>
          <xdr:rowOff>47625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152400</xdr:rowOff>
        </xdr:from>
        <xdr:to>
          <xdr:col>2</xdr:col>
          <xdr:colOff>304800</xdr:colOff>
          <xdr:row>8</xdr:row>
          <xdr:rowOff>47625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238125</xdr:rowOff>
        </xdr:from>
        <xdr:to>
          <xdr:col>2</xdr:col>
          <xdr:colOff>304800</xdr:colOff>
          <xdr:row>11</xdr:row>
          <xdr:rowOff>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95250</xdr:rowOff>
        </xdr:from>
        <xdr:to>
          <xdr:col>2</xdr:col>
          <xdr:colOff>304800</xdr:colOff>
          <xdr:row>11</xdr:row>
          <xdr:rowOff>342900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95250</xdr:rowOff>
        </xdr:from>
        <xdr:to>
          <xdr:col>2</xdr:col>
          <xdr:colOff>304800</xdr:colOff>
          <xdr:row>12</xdr:row>
          <xdr:rowOff>342900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95250</xdr:rowOff>
        </xdr:from>
        <xdr:to>
          <xdr:col>2</xdr:col>
          <xdr:colOff>304800</xdr:colOff>
          <xdr:row>14</xdr:row>
          <xdr:rowOff>333375</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95250</xdr:rowOff>
        </xdr:from>
        <xdr:to>
          <xdr:col>2</xdr:col>
          <xdr:colOff>295275</xdr:colOff>
          <xdr:row>8</xdr:row>
          <xdr:rowOff>342900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95250</xdr:rowOff>
        </xdr:from>
        <xdr:to>
          <xdr:col>2</xdr:col>
          <xdr:colOff>304800</xdr:colOff>
          <xdr:row>15</xdr:row>
          <xdr:rowOff>333375</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95250</xdr:rowOff>
        </xdr:from>
        <xdr:to>
          <xdr:col>2</xdr:col>
          <xdr:colOff>304800</xdr:colOff>
          <xdr:row>16</xdr:row>
          <xdr:rowOff>333375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95250</xdr:rowOff>
        </xdr:from>
        <xdr:to>
          <xdr:col>2</xdr:col>
          <xdr:colOff>304800</xdr:colOff>
          <xdr:row>18</xdr:row>
          <xdr:rowOff>333375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95250</xdr:rowOff>
        </xdr:from>
        <xdr:to>
          <xdr:col>2</xdr:col>
          <xdr:colOff>304800</xdr:colOff>
          <xdr:row>19</xdr:row>
          <xdr:rowOff>333375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95250</xdr:rowOff>
        </xdr:from>
        <xdr:to>
          <xdr:col>2</xdr:col>
          <xdr:colOff>304800</xdr:colOff>
          <xdr:row>20</xdr:row>
          <xdr:rowOff>333375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95250</xdr:rowOff>
        </xdr:from>
        <xdr:to>
          <xdr:col>2</xdr:col>
          <xdr:colOff>304800</xdr:colOff>
          <xdr:row>22</xdr:row>
          <xdr:rowOff>333375</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22</xdr:col>
      <xdr:colOff>89505</xdr:colOff>
      <xdr:row>2</xdr:row>
      <xdr:rowOff>232834</xdr:rowOff>
    </xdr:from>
    <xdr:to>
      <xdr:col>27</xdr:col>
      <xdr:colOff>662214</xdr:colOff>
      <xdr:row>5</xdr:row>
      <xdr:rowOff>179917</xdr:rowOff>
    </xdr:to>
    <xdr:sp macro="" textlink="">
      <xdr:nvSpPr>
        <xdr:cNvPr id="2" name="線吹き出し 2 (枠付き) 1"/>
        <xdr:cNvSpPr/>
      </xdr:nvSpPr>
      <xdr:spPr>
        <a:xfrm>
          <a:off x="7582505" y="719667"/>
          <a:ext cx="1789792" cy="677333"/>
        </a:xfrm>
        <a:prstGeom prst="borderCallout2">
          <a:avLst>
            <a:gd name="adj1" fmla="val 20101"/>
            <a:gd name="adj2" fmla="val -581"/>
            <a:gd name="adj3" fmla="val 54856"/>
            <a:gd name="adj4" fmla="val -22719"/>
            <a:gd name="adj5" fmla="val 123014"/>
            <a:gd name="adj6" fmla="val -78108"/>
          </a:avLst>
        </a:prstGeom>
        <a:solidFill>
          <a:srgbClr val="00B050"/>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solidFill>
                <a:schemeClr val="lt1"/>
              </a:solidFill>
              <a:effectLst/>
              <a:latin typeface="ＭＳ ゴシック" panose="020B0609070205080204" pitchFamily="49" charset="-128"/>
              <a:ea typeface="ＭＳ ゴシック" panose="020B0609070205080204" pitchFamily="49" charset="-128"/>
              <a:cs typeface="+mn-cs"/>
            </a:rPr>
            <a:t>運営費は運営の過程で効率化され減少していくことを想定しています。</a:t>
          </a:r>
          <a:r>
            <a:rPr lang="ja-JP" altLang="ja-JP" sz="1100" b="1">
              <a:solidFill>
                <a:schemeClr val="lt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110672</xdr:colOff>
      <xdr:row>3</xdr:row>
      <xdr:rowOff>31751</xdr:rowOff>
    </xdr:from>
    <xdr:to>
      <xdr:col>27</xdr:col>
      <xdr:colOff>683381</xdr:colOff>
      <xdr:row>5</xdr:row>
      <xdr:rowOff>201084</xdr:rowOff>
    </xdr:to>
    <xdr:sp macro="" textlink="">
      <xdr:nvSpPr>
        <xdr:cNvPr id="2" name="線吹き出し 2 (枠付き) 1"/>
        <xdr:cNvSpPr/>
      </xdr:nvSpPr>
      <xdr:spPr>
        <a:xfrm>
          <a:off x="7016297" y="746126"/>
          <a:ext cx="2239584" cy="645583"/>
        </a:xfrm>
        <a:prstGeom prst="borderCallout2">
          <a:avLst>
            <a:gd name="adj1" fmla="val 33380"/>
            <a:gd name="adj2" fmla="val -1006"/>
            <a:gd name="adj3" fmla="val 62654"/>
            <a:gd name="adj4" fmla="val -23570"/>
            <a:gd name="adj5" fmla="val 128886"/>
            <a:gd name="adj6" fmla="val -75500"/>
          </a:avLst>
        </a:prstGeom>
        <a:solidFill>
          <a:srgbClr val="00B050"/>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a:solidFill>
                <a:schemeClr val="lt1"/>
              </a:solidFill>
              <a:effectLst/>
              <a:latin typeface="ＭＳ ゴシック" panose="020B0609070205080204" pitchFamily="49" charset="-128"/>
              <a:ea typeface="ＭＳ ゴシック" panose="020B0609070205080204" pitchFamily="49" charset="-128"/>
              <a:cs typeface="+mn-cs"/>
            </a:rPr>
            <a:t>助成終了後（</a:t>
          </a:r>
          <a:r>
            <a:rPr lang="en-US" altLang="ja-JP" sz="1100" b="1" i="0">
              <a:solidFill>
                <a:schemeClr val="lt1"/>
              </a:solidFill>
              <a:effectLst/>
              <a:latin typeface="ＭＳ ゴシック" panose="020B0609070205080204" pitchFamily="49" charset="-128"/>
              <a:ea typeface="ＭＳ ゴシック" panose="020B0609070205080204" pitchFamily="49" charset="-128"/>
              <a:cs typeface="+mn-cs"/>
            </a:rPr>
            <a:t>3</a:t>
          </a:r>
          <a:r>
            <a:rPr lang="ja-JP" altLang="en-US" sz="1100" b="1" i="0">
              <a:solidFill>
                <a:schemeClr val="lt1"/>
              </a:solidFill>
              <a:effectLst/>
              <a:latin typeface="ＭＳ ゴシック" panose="020B0609070205080204" pitchFamily="49" charset="-128"/>
              <a:ea typeface="ＭＳ ゴシック" panose="020B0609070205080204" pitchFamily="49" charset="-128"/>
              <a:cs typeface="+mn-cs"/>
            </a:rPr>
            <a:t>年後）に自立していく上での資金計画を表に示してください。</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3.xml"/><Relationship Id="rId16" Type="http://schemas.openxmlformats.org/officeDocument/2006/relationships/ctrlProp" Target="../ctrlProps/ctrlProp1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48"/>
  <sheetViews>
    <sheetView tabSelected="1" view="pageBreakPreview" zoomScaleNormal="100" zoomScaleSheetLayoutView="100" workbookViewId="0"/>
  </sheetViews>
  <sheetFormatPr defaultColWidth="9" defaultRowHeight="13.5"/>
  <cols>
    <col min="1" max="1" width="3.75" style="17" customWidth="1"/>
    <col min="2" max="2" width="36.75" style="17" customWidth="1"/>
    <col min="3" max="3" width="13.75" style="17" customWidth="1"/>
    <col min="4" max="4" width="64.125" style="17" customWidth="1"/>
    <col min="5" max="5" width="3.875" style="17" customWidth="1"/>
    <col min="6" max="26" width="9.125" style="17" customWidth="1"/>
    <col min="27" max="16384" width="9" style="17"/>
  </cols>
  <sheetData>
    <row r="1" spans="2:4" ht="22.5" customHeight="1"/>
    <row r="2" spans="2:4" ht="22.5" customHeight="1">
      <c r="B2" s="544" t="s">
        <v>414</v>
      </c>
      <c r="C2" s="544"/>
      <c r="D2" s="544"/>
    </row>
    <row r="3" spans="2:4" ht="7.5" customHeight="1" thickBot="1">
      <c r="B3" s="17" t="s">
        <v>371</v>
      </c>
    </row>
    <row r="4" spans="2:4" ht="22.5" customHeight="1" thickBot="1">
      <c r="B4" s="24" t="s">
        <v>368</v>
      </c>
      <c r="C4" s="25" t="s">
        <v>367</v>
      </c>
      <c r="D4" s="26" t="s">
        <v>369</v>
      </c>
    </row>
    <row r="5" spans="2:4" ht="22.5" customHeight="1">
      <c r="B5" s="21" t="s">
        <v>354</v>
      </c>
      <c r="C5" s="27" t="s">
        <v>355</v>
      </c>
      <c r="D5" s="18" t="s">
        <v>373</v>
      </c>
    </row>
    <row r="6" spans="2:4" ht="22.5" customHeight="1" thickBot="1">
      <c r="B6" s="541" t="s">
        <v>364</v>
      </c>
      <c r="C6" s="542"/>
      <c r="D6" s="543"/>
    </row>
    <row r="7" spans="2:4" ht="22.5" customHeight="1">
      <c r="B7" s="21" t="s">
        <v>356</v>
      </c>
      <c r="C7" s="27" t="s">
        <v>355</v>
      </c>
      <c r="D7" s="18" t="s">
        <v>390</v>
      </c>
    </row>
    <row r="8" spans="2:4" ht="22.5" customHeight="1">
      <c r="B8" s="545" t="s">
        <v>602</v>
      </c>
      <c r="C8" s="546"/>
      <c r="D8" s="547"/>
    </row>
    <row r="9" spans="2:4" ht="22.5" customHeight="1">
      <c r="B9" s="1167" t="s">
        <v>389</v>
      </c>
      <c r="C9" s="1168"/>
      <c r="D9" s="1169"/>
    </row>
    <row r="10" spans="2:4" ht="22.5" customHeight="1">
      <c r="B10" s="1167" t="s">
        <v>603</v>
      </c>
      <c r="C10" s="1168"/>
      <c r="D10" s="1169"/>
    </row>
    <row r="11" spans="2:4" ht="22.5" customHeight="1">
      <c r="B11" s="1167" t="s">
        <v>604</v>
      </c>
      <c r="C11" s="1168"/>
      <c r="D11" s="1169"/>
    </row>
    <row r="12" spans="2:4" ht="22.5" customHeight="1" thickBot="1">
      <c r="B12" s="1170" t="s">
        <v>605</v>
      </c>
      <c r="C12" s="1171"/>
      <c r="D12" s="1172"/>
    </row>
    <row r="13" spans="2:4" ht="22.5" customHeight="1">
      <c r="B13" s="1164" t="s">
        <v>357</v>
      </c>
      <c r="C13" s="1165" t="s">
        <v>355</v>
      </c>
      <c r="D13" s="1166" t="s">
        <v>372</v>
      </c>
    </row>
    <row r="14" spans="2:4" ht="22.5" customHeight="1" thickBot="1">
      <c r="B14" s="541" t="s">
        <v>365</v>
      </c>
      <c r="C14" s="542"/>
      <c r="D14" s="543"/>
    </row>
    <row r="15" spans="2:4" ht="22.5" customHeight="1" thickBot="1">
      <c r="B15" s="1194" t="s">
        <v>358</v>
      </c>
      <c r="C15" s="29" t="s">
        <v>366</v>
      </c>
      <c r="D15" s="19"/>
    </row>
    <row r="16" spans="2:4" ht="22.5" customHeight="1">
      <c r="B16" s="1195" t="s">
        <v>359</v>
      </c>
      <c r="C16" s="30" t="s">
        <v>366</v>
      </c>
      <c r="D16" s="20"/>
    </row>
    <row r="17" spans="2:4" ht="22.5" customHeight="1" thickBot="1">
      <c r="B17" s="541" t="s">
        <v>374</v>
      </c>
      <c r="C17" s="542"/>
      <c r="D17" s="543"/>
    </row>
    <row r="18" spans="2:4" ht="22.5" customHeight="1" thickBot="1">
      <c r="B18" s="22" t="s">
        <v>360</v>
      </c>
      <c r="C18" s="28" t="s">
        <v>355</v>
      </c>
      <c r="D18" s="19"/>
    </row>
    <row r="19" spans="2:4" ht="22.5" customHeight="1">
      <c r="B19" s="21" t="s">
        <v>361</v>
      </c>
      <c r="C19" s="537" t="s">
        <v>370</v>
      </c>
      <c r="D19" s="539" t="s">
        <v>393</v>
      </c>
    </row>
    <row r="20" spans="2:4" ht="22.5" customHeight="1" thickBot="1">
      <c r="B20" s="23" t="s">
        <v>362</v>
      </c>
      <c r="C20" s="538"/>
      <c r="D20" s="540"/>
    </row>
    <row r="21" spans="2:4" ht="22.5" customHeight="1" thickBot="1">
      <c r="B21" s="22" t="s">
        <v>363</v>
      </c>
      <c r="C21" s="28" t="s">
        <v>355</v>
      </c>
      <c r="D21" s="19"/>
    </row>
    <row r="22" spans="2:4" ht="22.5" customHeight="1"/>
    <row r="23" spans="2:4" ht="22.5" customHeight="1"/>
    <row r="24" spans="2:4" ht="22.5" customHeight="1"/>
    <row r="25" spans="2:4" ht="22.5" customHeight="1"/>
    <row r="26" spans="2:4" ht="22.5" customHeight="1"/>
    <row r="27" spans="2:4" ht="22.5" customHeight="1"/>
    <row r="28" spans="2:4" ht="22.5" customHeight="1"/>
    <row r="29" spans="2:4" ht="22.5" customHeight="1"/>
    <row r="30" spans="2:4" ht="22.5" customHeight="1"/>
    <row r="31" spans="2:4" ht="22.5" customHeight="1"/>
    <row r="32" spans="2:4"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sheetData>
  <mergeCells count="11">
    <mergeCell ref="C19:C20"/>
    <mergeCell ref="D19:D20"/>
    <mergeCell ref="B14:D14"/>
    <mergeCell ref="B17:D17"/>
    <mergeCell ref="B2:D2"/>
    <mergeCell ref="B6:D6"/>
    <mergeCell ref="B12:D12"/>
    <mergeCell ref="B11:D11"/>
    <mergeCell ref="B10:D10"/>
    <mergeCell ref="B9:D9"/>
    <mergeCell ref="B8:D8"/>
  </mergeCells>
  <phoneticPr fontId="2"/>
  <hyperlinks>
    <hyperlink ref="B5" location="'1. 役員名簿'!Print_Area" display="1. 役員名簿"/>
    <hyperlink ref="B6:D6" location="'1.1 入力例'!Print_Area" display="　　1.1 入力例"/>
    <hyperlink ref="B7" location="'2. 収支予算書'!A1" display="2. 収支予算書"/>
    <hyperlink ref="B8:D8" location="'2.1 入力例（シートの入力方法）'!Print_Area" display="　　2.1 入力例（シートの入力方法）"/>
    <hyperlink ref="B13" location="'3. 事業スケジュール'!A1" display="3. 事業スケジュール"/>
    <hyperlink ref="B14:D14" location="'3.1入力例'!A1" display="　　3.1入力例"/>
    <hyperlink ref="B15" location="'4.Googleフォーム下書きシート(任意)'!A1" display="4. Googleフォーム下書きシート"/>
    <hyperlink ref="B16" location="'5.申請準備ワークシート(任意)'!A1" display="5. 申請準備ワークシート"/>
    <hyperlink ref="B17:D17" location="'5.1 入力例'!A1" display="　　5.1入力例"/>
    <hyperlink ref="B18" location="'6. 申請時チェックリスト'!A1" display="6. 申請時チェックリスト"/>
    <hyperlink ref="B19" location="'7. 継続計画書（様式A）'!A1" display="7. 継続計画書（様式A）"/>
    <hyperlink ref="B20" location="'8. 継続計画書（様式B）'!A1" display="8. 継続計画書（様式B）"/>
    <hyperlink ref="B21" location="'9. 運営計画概要'!A1" display="9. 運営計画概要"/>
    <hyperlink ref="B9:D9" location="'2.2 入力例(包括ケアモデルの開設・車両・運営事業)'!A1" display="　　2.2 入力例（開設事業＆車両事業＆運営事業・包括ケア）"/>
    <hyperlink ref="B10:D10" location="'2.3 助成金申請額計算（包括ケアモデル）'!A1" display="　　2.3 入力例（車両事業＆運営事業・包括ケア）"/>
    <hyperlink ref="B11:D11" location="'2.4 入力例(コミュニティモデルの開設・車両・運営事業)'!A1" display="　　2.4 入力例(コミュニティモデルの開設・車両・運営事業)"/>
    <hyperlink ref="B12:D12" location="'2.5 助成金申請額計算（コミュニティモデル） '!A1" display="　　2.5 助成金申請額計算（コミュニティモデル） "/>
  </hyperlink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1"/>
  <sheetViews>
    <sheetView view="pageBreakPreview" zoomScaleNormal="100" zoomScaleSheetLayoutView="100" workbookViewId="0">
      <selection sqref="A1:E41"/>
    </sheetView>
  </sheetViews>
  <sheetFormatPr defaultColWidth="12.625" defaultRowHeight="15" customHeight="1"/>
  <cols>
    <col min="1" max="3" width="18.75" style="527" customWidth="1"/>
    <col min="4" max="4" width="50" style="527" customWidth="1"/>
    <col min="5" max="5" width="2.375" style="527" customWidth="1"/>
    <col min="6" max="7" width="7.875" style="527" customWidth="1"/>
    <col min="8" max="8" width="12.125" style="527" customWidth="1"/>
    <col min="9" max="21" width="7.875" style="527" customWidth="1"/>
    <col min="22" max="16384" width="12.625" style="527"/>
  </cols>
  <sheetData>
    <row r="1" spans="1:21" ht="18.75">
      <c r="A1" s="524" t="s">
        <v>259</v>
      </c>
      <c r="B1" s="525"/>
      <c r="C1" s="525"/>
      <c r="D1" s="525"/>
      <c r="E1" s="526"/>
      <c r="F1" s="526"/>
      <c r="G1" s="526"/>
      <c r="H1" s="526"/>
      <c r="I1" s="526"/>
      <c r="J1" s="526"/>
      <c r="K1" s="526"/>
      <c r="L1" s="526"/>
      <c r="M1" s="526"/>
      <c r="N1" s="526"/>
      <c r="O1" s="526"/>
      <c r="P1" s="526"/>
      <c r="Q1" s="526"/>
      <c r="R1" s="526"/>
      <c r="S1" s="526"/>
      <c r="T1" s="526"/>
      <c r="U1" s="526"/>
    </row>
    <row r="2" spans="1:21" ht="18.75">
      <c r="A2" s="528" t="s">
        <v>74</v>
      </c>
      <c r="B2" s="548"/>
      <c r="C2" s="549"/>
      <c r="D2" s="550"/>
      <c r="E2" s="526"/>
      <c r="F2" s="526"/>
      <c r="G2" s="526"/>
      <c r="H2" s="526"/>
      <c r="I2" s="526"/>
      <c r="J2" s="526"/>
      <c r="K2" s="526"/>
      <c r="L2" s="526"/>
      <c r="M2" s="526"/>
      <c r="N2" s="526"/>
      <c r="O2" s="526"/>
      <c r="P2" s="526"/>
      <c r="Q2" s="526"/>
      <c r="R2" s="526"/>
      <c r="S2" s="526"/>
      <c r="T2" s="526"/>
      <c r="U2" s="526"/>
    </row>
    <row r="3" spans="1:21" ht="18.75">
      <c r="A3" s="528" t="s">
        <v>260</v>
      </c>
      <c r="B3" s="551"/>
      <c r="C3" s="552"/>
      <c r="D3" s="553"/>
      <c r="E3" s="526"/>
      <c r="F3" s="526"/>
      <c r="G3" s="526"/>
      <c r="H3" s="526"/>
      <c r="I3" s="526"/>
      <c r="J3" s="526"/>
      <c r="K3" s="526"/>
      <c r="L3" s="526"/>
      <c r="M3" s="526"/>
      <c r="N3" s="526"/>
      <c r="O3" s="526"/>
      <c r="P3" s="526"/>
      <c r="Q3" s="526"/>
      <c r="R3" s="526"/>
      <c r="S3" s="526"/>
      <c r="T3" s="526"/>
      <c r="U3" s="526"/>
    </row>
    <row r="4" spans="1:21" ht="13.5">
      <c r="A4" s="526"/>
      <c r="B4" s="526"/>
      <c r="C4" s="526"/>
      <c r="D4" s="526"/>
      <c r="E4" s="526"/>
      <c r="F4" s="526"/>
      <c r="G4" s="526"/>
      <c r="H4" s="526"/>
      <c r="I4" s="526"/>
      <c r="J4" s="526"/>
      <c r="K4" s="526"/>
      <c r="L4" s="526"/>
      <c r="M4" s="526"/>
      <c r="N4" s="526"/>
      <c r="O4" s="526"/>
      <c r="P4" s="526"/>
      <c r="Q4" s="526"/>
      <c r="R4" s="526"/>
      <c r="S4" s="526"/>
      <c r="T4" s="526"/>
      <c r="U4" s="526"/>
    </row>
    <row r="5" spans="1:21" ht="13.5">
      <c r="A5" s="526"/>
      <c r="B5" s="526"/>
      <c r="C5" s="526"/>
      <c r="D5" s="526"/>
      <c r="E5" s="526"/>
      <c r="F5" s="526"/>
      <c r="G5" s="526"/>
      <c r="H5" s="526"/>
      <c r="I5" s="526"/>
      <c r="J5" s="526"/>
      <c r="K5" s="526"/>
      <c r="L5" s="526"/>
      <c r="M5" s="526"/>
      <c r="N5" s="526"/>
      <c r="O5" s="526"/>
      <c r="P5" s="526"/>
      <c r="Q5" s="526"/>
      <c r="R5" s="526"/>
      <c r="S5" s="526"/>
      <c r="T5" s="526"/>
      <c r="U5" s="526"/>
    </row>
    <row r="6" spans="1:21" ht="18.75">
      <c r="A6" s="529" t="s">
        <v>75</v>
      </c>
      <c r="B6" s="530"/>
      <c r="C6" s="530"/>
      <c r="D6" s="530"/>
      <c r="E6" s="526"/>
      <c r="F6" s="526"/>
      <c r="G6" s="526"/>
      <c r="H6" s="526"/>
      <c r="I6" s="526"/>
      <c r="J6" s="526"/>
      <c r="K6" s="526"/>
      <c r="L6" s="526"/>
      <c r="M6" s="526"/>
      <c r="N6" s="526"/>
      <c r="O6" s="526"/>
      <c r="P6" s="526"/>
      <c r="Q6" s="526"/>
      <c r="R6" s="526"/>
      <c r="S6" s="526"/>
      <c r="T6" s="526"/>
      <c r="U6" s="526"/>
    </row>
    <row r="7" spans="1:21" ht="18.75">
      <c r="A7" s="531" t="s">
        <v>76</v>
      </c>
      <c r="B7" s="531" t="s">
        <v>77</v>
      </c>
      <c r="C7" s="532" t="s">
        <v>261</v>
      </c>
      <c r="D7" s="531" t="s">
        <v>557</v>
      </c>
      <c r="E7" s="526"/>
      <c r="F7" s="526"/>
      <c r="G7" s="526"/>
      <c r="H7" s="526"/>
      <c r="I7" s="526"/>
      <c r="J7" s="526"/>
      <c r="K7" s="526"/>
      <c r="L7" s="526"/>
      <c r="M7" s="526"/>
      <c r="N7" s="526"/>
      <c r="O7" s="526"/>
      <c r="P7" s="526"/>
      <c r="Q7" s="526"/>
      <c r="R7" s="526"/>
      <c r="S7" s="526"/>
      <c r="T7" s="526"/>
      <c r="U7" s="526"/>
    </row>
    <row r="8" spans="1:21" ht="17.25">
      <c r="A8" s="31"/>
      <c r="B8" s="31"/>
      <c r="C8" s="31"/>
      <c r="D8" s="31"/>
      <c r="E8" s="526"/>
      <c r="F8" s="526"/>
      <c r="G8" s="526"/>
      <c r="H8" s="526"/>
      <c r="I8" s="526"/>
      <c r="J8" s="526"/>
      <c r="K8" s="526"/>
      <c r="L8" s="526"/>
      <c r="M8" s="526"/>
      <c r="N8" s="526"/>
      <c r="O8" s="526"/>
      <c r="P8" s="526"/>
      <c r="Q8" s="526"/>
      <c r="R8" s="526"/>
      <c r="S8" s="526"/>
      <c r="T8" s="526"/>
      <c r="U8" s="526"/>
    </row>
    <row r="9" spans="1:21" ht="17.25">
      <c r="A9" s="31"/>
      <c r="B9" s="31"/>
      <c r="C9" s="31"/>
      <c r="D9" s="31"/>
      <c r="E9" s="526"/>
      <c r="F9" s="526"/>
      <c r="G9" s="526"/>
      <c r="H9" s="526"/>
      <c r="I9" s="526"/>
      <c r="J9" s="526"/>
      <c r="K9" s="526"/>
      <c r="L9" s="526"/>
      <c r="M9" s="526"/>
      <c r="N9" s="526"/>
      <c r="O9" s="526"/>
      <c r="P9" s="526"/>
      <c r="Q9" s="526"/>
      <c r="R9" s="526"/>
      <c r="S9" s="526"/>
      <c r="T9" s="526"/>
      <c r="U9" s="526"/>
    </row>
    <row r="10" spans="1:21" ht="17.25">
      <c r="A10" s="31"/>
      <c r="B10" s="31"/>
      <c r="C10" s="31"/>
      <c r="D10" s="31"/>
      <c r="E10" s="526"/>
      <c r="F10" s="526"/>
      <c r="G10" s="526"/>
      <c r="H10" s="526"/>
      <c r="I10" s="526"/>
      <c r="J10" s="526"/>
      <c r="K10" s="526"/>
      <c r="L10" s="526"/>
      <c r="M10" s="526"/>
      <c r="N10" s="526"/>
      <c r="O10" s="526"/>
      <c r="P10" s="526"/>
      <c r="Q10" s="526"/>
      <c r="R10" s="526"/>
      <c r="S10" s="526"/>
      <c r="T10" s="526"/>
      <c r="U10" s="526"/>
    </row>
    <row r="11" spans="1:21" ht="17.25">
      <c r="A11" s="31"/>
      <c r="B11" s="31"/>
      <c r="C11" s="31"/>
      <c r="D11" s="31"/>
      <c r="E11" s="526"/>
      <c r="F11" s="526"/>
      <c r="G11" s="526"/>
      <c r="H11" s="526"/>
      <c r="I11" s="526"/>
      <c r="J11" s="526"/>
      <c r="K11" s="526"/>
      <c r="L11" s="526"/>
      <c r="M11" s="526"/>
      <c r="N11" s="526"/>
      <c r="O11" s="526"/>
      <c r="P11" s="526"/>
      <c r="Q11" s="526"/>
      <c r="R11" s="526"/>
      <c r="S11" s="526"/>
      <c r="T11" s="526"/>
      <c r="U11" s="526"/>
    </row>
    <row r="12" spans="1:21" ht="17.25">
      <c r="A12" s="31"/>
      <c r="B12" s="31"/>
      <c r="C12" s="31"/>
      <c r="D12" s="31"/>
      <c r="E12" s="526"/>
      <c r="F12" s="526"/>
      <c r="G12" s="526"/>
      <c r="H12" s="526"/>
      <c r="I12" s="526"/>
      <c r="J12" s="526"/>
      <c r="K12" s="526"/>
      <c r="L12" s="526"/>
      <c r="M12" s="526"/>
      <c r="N12" s="526"/>
      <c r="O12" s="526"/>
      <c r="P12" s="526"/>
      <c r="Q12" s="526"/>
      <c r="R12" s="526"/>
      <c r="S12" s="526"/>
      <c r="T12" s="526"/>
      <c r="U12" s="526"/>
    </row>
    <row r="13" spans="1:21" ht="17.25">
      <c r="A13" s="31"/>
      <c r="B13" s="31"/>
      <c r="C13" s="31"/>
      <c r="D13" s="31"/>
      <c r="E13" s="526"/>
      <c r="F13" s="526"/>
      <c r="G13" s="526"/>
      <c r="H13" s="526"/>
      <c r="I13" s="526"/>
      <c r="J13" s="526"/>
      <c r="K13" s="526"/>
      <c r="L13" s="526"/>
      <c r="M13" s="526"/>
      <c r="N13" s="526"/>
      <c r="O13" s="526"/>
      <c r="P13" s="526"/>
      <c r="Q13" s="526"/>
      <c r="R13" s="526"/>
      <c r="S13" s="526"/>
      <c r="T13" s="526"/>
      <c r="U13" s="526"/>
    </row>
    <row r="14" spans="1:21" ht="17.25">
      <c r="A14" s="31"/>
      <c r="B14" s="31"/>
      <c r="C14" s="31"/>
      <c r="D14" s="31"/>
      <c r="E14" s="526"/>
      <c r="F14" s="526"/>
      <c r="G14" s="526"/>
      <c r="H14" s="526"/>
      <c r="I14" s="526"/>
      <c r="J14" s="526"/>
      <c r="K14" s="526"/>
      <c r="L14" s="526"/>
      <c r="M14" s="526"/>
      <c r="N14" s="526"/>
      <c r="O14" s="526"/>
      <c r="P14" s="526"/>
      <c r="Q14" s="526"/>
      <c r="R14" s="526"/>
      <c r="S14" s="526"/>
      <c r="T14" s="526"/>
      <c r="U14" s="526"/>
    </row>
    <row r="15" spans="1:21" ht="17.25">
      <c r="A15" s="31"/>
      <c r="B15" s="31"/>
      <c r="C15" s="31"/>
      <c r="D15" s="31"/>
      <c r="E15" s="526"/>
      <c r="F15" s="526"/>
      <c r="G15" s="526"/>
      <c r="H15" s="526"/>
      <c r="I15" s="526"/>
      <c r="J15" s="526"/>
      <c r="K15" s="526"/>
      <c r="L15" s="526"/>
      <c r="M15" s="526"/>
      <c r="N15" s="526"/>
      <c r="O15" s="526"/>
      <c r="P15" s="526"/>
      <c r="Q15" s="526"/>
      <c r="R15" s="526"/>
      <c r="S15" s="526"/>
      <c r="T15" s="526"/>
      <c r="U15" s="526"/>
    </row>
    <row r="16" spans="1:21" ht="17.25">
      <c r="A16" s="31"/>
      <c r="B16" s="31"/>
      <c r="C16" s="31"/>
      <c r="D16" s="31"/>
      <c r="E16" s="526"/>
      <c r="F16" s="526"/>
      <c r="G16" s="526"/>
      <c r="H16" s="526"/>
      <c r="I16" s="526"/>
      <c r="J16" s="526"/>
      <c r="K16" s="526"/>
      <c r="L16" s="526"/>
      <c r="M16" s="526"/>
      <c r="N16" s="526"/>
      <c r="O16" s="526"/>
      <c r="P16" s="526"/>
      <c r="Q16" s="526"/>
      <c r="R16" s="526"/>
      <c r="S16" s="526"/>
      <c r="T16" s="526"/>
      <c r="U16" s="526"/>
    </row>
    <row r="17" spans="1:21" ht="17.25">
      <c r="A17" s="31"/>
      <c r="B17" s="31"/>
      <c r="C17" s="31"/>
      <c r="D17" s="31"/>
      <c r="E17" s="526"/>
      <c r="F17" s="526"/>
      <c r="G17" s="526"/>
      <c r="H17" s="526"/>
      <c r="I17" s="526"/>
      <c r="J17" s="526"/>
      <c r="K17" s="526"/>
      <c r="L17" s="526"/>
      <c r="M17" s="526"/>
      <c r="N17" s="526"/>
      <c r="O17" s="526"/>
      <c r="P17" s="526"/>
      <c r="Q17" s="526"/>
      <c r="R17" s="526"/>
      <c r="S17" s="526"/>
      <c r="T17" s="526"/>
      <c r="U17" s="526"/>
    </row>
    <row r="18" spans="1:21" ht="17.25">
      <c r="A18" s="31"/>
      <c r="B18" s="31"/>
      <c r="C18" s="31"/>
      <c r="D18" s="31"/>
      <c r="E18" s="526"/>
      <c r="F18" s="526"/>
      <c r="G18" s="526"/>
      <c r="H18" s="526"/>
      <c r="I18" s="526"/>
      <c r="J18" s="526"/>
      <c r="K18" s="526"/>
      <c r="L18" s="526"/>
      <c r="M18" s="526"/>
      <c r="N18" s="526"/>
      <c r="O18" s="526"/>
      <c r="P18" s="526"/>
      <c r="Q18" s="526"/>
      <c r="R18" s="526"/>
      <c r="S18" s="526"/>
      <c r="T18" s="526"/>
      <c r="U18" s="526"/>
    </row>
    <row r="19" spans="1:21" ht="17.25">
      <c r="A19" s="31"/>
      <c r="B19" s="31"/>
      <c r="C19" s="31"/>
      <c r="D19" s="31"/>
      <c r="E19" s="526"/>
      <c r="F19" s="526"/>
      <c r="G19" s="526"/>
      <c r="H19" s="526"/>
      <c r="I19" s="526"/>
      <c r="J19" s="526"/>
      <c r="K19" s="526"/>
      <c r="L19" s="526"/>
      <c r="M19" s="526"/>
      <c r="N19" s="526"/>
      <c r="O19" s="526"/>
      <c r="P19" s="526"/>
      <c r="Q19" s="526"/>
      <c r="R19" s="526"/>
      <c r="S19" s="526"/>
      <c r="T19" s="526"/>
      <c r="U19" s="526"/>
    </row>
    <row r="20" spans="1:21" ht="17.25">
      <c r="A20" s="31"/>
      <c r="B20" s="31"/>
      <c r="C20" s="31"/>
      <c r="D20" s="31"/>
      <c r="E20" s="526"/>
      <c r="F20" s="526"/>
      <c r="G20" s="526"/>
      <c r="H20" s="526"/>
      <c r="I20" s="526"/>
      <c r="J20" s="526"/>
      <c r="K20" s="526"/>
      <c r="L20" s="526"/>
      <c r="M20" s="526"/>
      <c r="N20" s="526"/>
      <c r="O20" s="526"/>
      <c r="P20" s="526"/>
      <c r="Q20" s="526"/>
      <c r="R20" s="526"/>
      <c r="S20" s="526"/>
      <c r="T20" s="526"/>
      <c r="U20" s="526"/>
    </row>
    <row r="21" spans="1:21" ht="17.25">
      <c r="A21" s="31"/>
      <c r="B21" s="31"/>
      <c r="C21" s="31"/>
      <c r="D21" s="31"/>
      <c r="E21" s="526"/>
      <c r="F21" s="526"/>
      <c r="G21" s="526"/>
      <c r="H21" s="526"/>
      <c r="I21" s="526"/>
      <c r="J21" s="526"/>
      <c r="K21" s="526"/>
      <c r="L21" s="526"/>
      <c r="M21" s="526"/>
      <c r="N21" s="526"/>
      <c r="O21" s="526"/>
      <c r="P21" s="526"/>
      <c r="Q21" s="526"/>
      <c r="R21" s="526"/>
      <c r="S21" s="526"/>
      <c r="T21" s="526"/>
      <c r="U21" s="526"/>
    </row>
    <row r="22" spans="1:21" ht="17.25">
      <c r="A22" s="31"/>
      <c r="B22" s="31"/>
      <c r="C22" s="31"/>
      <c r="D22" s="31"/>
      <c r="E22" s="526"/>
      <c r="F22" s="526"/>
      <c r="G22" s="526"/>
      <c r="H22" s="526"/>
      <c r="I22" s="526"/>
      <c r="J22" s="526"/>
      <c r="K22" s="526"/>
      <c r="L22" s="526"/>
      <c r="M22" s="526"/>
      <c r="N22" s="526"/>
      <c r="O22" s="526"/>
      <c r="P22" s="526"/>
      <c r="Q22" s="526"/>
      <c r="R22" s="526"/>
      <c r="S22" s="526"/>
      <c r="T22" s="526"/>
      <c r="U22" s="526"/>
    </row>
    <row r="23" spans="1:21" ht="17.25">
      <c r="A23" s="31"/>
      <c r="B23" s="31"/>
      <c r="C23" s="31"/>
      <c r="D23" s="31"/>
      <c r="E23" s="526"/>
      <c r="F23" s="526"/>
      <c r="G23" s="526"/>
      <c r="H23" s="526"/>
      <c r="I23" s="526"/>
      <c r="J23" s="526"/>
      <c r="K23" s="526"/>
      <c r="L23" s="526"/>
      <c r="M23" s="526"/>
      <c r="N23" s="526"/>
      <c r="O23" s="526"/>
      <c r="P23" s="526"/>
      <c r="Q23" s="526"/>
      <c r="R23" s="526"/>
      <c r="S23" s="526"/>
      <c r="T23" s="526"/>
      <c r="U23" s="526"/>
    </row>
    <row r="24" spans="1:21" ht="17.25">
      <c r="A24" s="31"/>
      <c r="B24" s="31"/>
      <c r="C24" s="31"/>
      <c r="D24" s="31"/>
      <c r="E24" s="526"/>
      <c r="F24" s="526"/>
      <c r="G24" s="526"/>
      <c r="H24" s="526"/>
      <c r="I24" s="526"/>
      <c r="J24" s="526"/>
      <c r="K24" s="526"/>
      <c r="L24" s="526"/>
      <c r="M24" s="526"/>
      <c r="N24" s="526"/>
      <c r="O24" s="526"/>
      <c r="P24" s="526"/>
      <c r="Q24" s="526"/>
      <c r="R24" s="526"/>
      <c r="S24" s="526"/>
      <c r="T24" s="526"/>
      <c r="U24" s="526"/>
    </row>
    <row r="25" spans="1:21" ht="17.25">
      <c r="A25" s="31"/>
      <c r="B25" s="31"/>
      <c r="C25" s="31"/>
      <c r="D25" s="31"/>
      <c r="E25" s="526"/>
      <c r="F25" s="526"/>
      <c r="G25" s="526"/>
      <c r="H25" s="526"/>
      <c r="I25" s="526"/>
      <c r="J25" s="526"/>
      <c r="K25" s="526"/>
      <c r="L25" s="526"/>
      <c r="M25" s="526"/>
      <c r="N25" s="526"/>
      <c r="O25" s="526"/>
      <c r="P25" s="526"/>
      <c r="Q25" s="526"/>
      <c r="R25" s="526"/>
      <c r="S25" s="526"/>
      <c r="T25" s="526"/>
      <c r="U25" s="526"/>
    </row>
    <row r="26" spans="1:21" ht="17.25">
      <c r="A26" s="31"/>
      <c r="B26" s="31"/>
      <c r="C26" s="31"/>
      <c r="D26" s="31"/>
      <c r="E26" s="526"/>
      <c r="F26" s="526"/>
      <c r="G26" s="526"/>
      <c r="H26" s="526"/>
      <c r="I26" s="526"/>
      <c r="J26" s="526"/>
      <c r="K26" s="526"/>
      <c r="L26" s="526"/>
      <c r="M26" s="526"/>
      <c r="N26" s="526"/>
      <c r="O26" s="526"/>
      <c r="P26" s="526"/>
      <c r="Q26" s="526"/>
      <c r="R26" s="526"/>
      <c r="S26" s="526"/>
      <c r="T26" s="526"/>
      <c r="U26" s="526"/>
    </row>
    <row r="27" spans="1:21" ht="17.25">
      <c r="A27" s="31"/>
      <c r="B27" s="31"/>
      <c r="C27" s="31"/>
      <c r="D27" s="31"/>
      <c r="E27" s="526"/>
      <c r="F27" s="526"/>
      <c r="G27" s="526"/>
      <c r="H27" s="526"/>
      <c r="I27" s="526"/>
      <c r="J27" s="526"/>
      <c r="K27" s="526"/>
      <c r="L27" s="526"/>
      <c r="M27" s="526"/>
      <c r="N27" s="526"/>
      <c r="O27" s="526"/>
      <c r="P27" s="526"/>
      <c r="Q27" s="526"/>
      <c r="R27" s="526"/>
      <c r="S27" s="526"/>
      <c r="T27" s="526"/>
      <c r="U27" s="526"/>
    </row>
    <row r="28" spans="1:21" ht="17.25">
      <c r="A28" s="31"/>
      <c r="B28" s="31"/>
      <c r="C28" s="31"/>
      <c r="D28" s="31"/>
      <c r="E28" s="526"/>
      <c r="F28" s="526"/>
      <c r="G28" s="526"/>
      <c r="H28" s="526"/>
      <c r="I28" s="526"/>
      <c r="J28" s="526"/>
      <c r="K28" s="526"/>
      <c r="L28" s="526"/>
      <c r="M28" s="526"/>
      <c r="N28" s="526"/>
      <c r="O28" s="526"/>
      <c r="P28" s="526"/>
      <c r="Q28" s="526"/>
      <c r="R28" s="526"/>
      <c r="S28" s="526"/>
      <c r="T28" s="526"/>
      <c r="U28" s="526"/>
    </row>
    <row r="29" spans="1:21" ht="17.25">
      <c r="A29" s="31"/>
      <c r="B29" s="31"/>
      <c r="C29" s="31"/>
      <c r="D29" s="31"/>
      <c r="E29" s="526"/>
      <c r="F29" s="526"/>
      <c r="G29" s="526"/>
      <c r="H29" s="526"/>
      <c r="I29" s="526"/>
      <c r="J29" s="526"/>
      <c r="K29" s="526"/>
      <c r="L29" s="526"/>
      <c r="M29" s="526"/>
      <c r="N29" s="526"/>
      <c r="O29" s="526"/>
      <c r="P29" s="526"/>
      <c r="Q29" s="526"/>
      <c r="R29" s="526"/>
      <c r="S29" s="526"/>
      <c r="T29" s="526"/>
      <c r="U29" s="526"/>
    </row>
    <row r="30" spans="1:21" ht="17.25">
      <c r="A30" s="31"/>
      <c r="B30" s="31"/>
      <c r="C30" s="31"/>
      <c r="D30" s="31"/>
      <c r="E30" s="526"/>
      <c r="F30" s="526"/>
      <c r="G30" s="526"/>
      <c r="H30" s="526"/>
      <c r="I30" s="526"/>
      <c r="J30" s="526"/>
      <c r="K30" s="526"/>
      <c r="L30" s="526"/>
      <c r="M30" s="526"/>
      <c r="N30" s="526"/>
      <c r="O30" s="526"/>
      <c r="P30" s="526"/>
      <c r="Q30" s="526"/>
      <c r="R30" s="526"/>
      <c r="S30" s="526"/>
      <c r="T30" s="526"/>
      <c r="U30" s="526"/>
    </row>
    <row r="31" spans="1:21" ht="17.25">
      <c r="A31" s="31"/>
      <c r="B31" s="31"/>
      <c r="C31" s="31"/>
      <c r="D31" s="31"/>
      <c r="E31" s="526"/>
      <c r="F31" s="526"/>
      <c r="G31" s="526"/>
      <c r="H31" s="526"/>
      <c r="I31" s="526"/>
      <c r="J31" s="526"/>
      <c r="K31" s="526"/>
      <c r="L31" s="526"/>
      <c r="M31" s="526"/>
      <c r="N31" s="526"/>
      <c r="O31" s="526"/>
      <c r="P31" s="526"/>
      <c r="Q31" s="526"/>
      <c r="R31" s="526"/>
      <c r="S31" s="526"/>
      <c r="T31" s="526"/>
      <c r="U31" s="526"/>
    </row>
    <row r="32" spans="1:21" ht="17.25">
      <c r="A32" s="31"/>
      <c r="B32" s="31"/>
      <c r="C32" s="31"/>
      <c r="D32" s="31"/>
      <c r="E32" s="526"/>
      <c r="F32" s="526"/>
      <c r="G32" s="526"/>
      <c r="H32" s="526"/>
      <c r="I32" s="526"/>
      <c r="J32" s="526"/>
      <c r="K32" s="526"/>
      <c r="L32" s="526"/>
      <c r="M32" s="526"/>
      <c r="N32" s="526"/>
      <c r="O32" s="526"/>
      <c r="P32" s="526"/>
      <c r="Q32" s="526"/>
      <c r="R32" s="526"/>
      <c r="S32" s="526"/>
      <c r="T32" s="526"/>
      <c r="U32" s="526"/>
    </row>
    <row r="33" spans="1:21" ht="17.25">
      <c r="A33" s="31"/>
      <c r="B33" s="31"/>
      <c r="C33" s="31"/>
      <c r="D33" s="31"/>
      <c r="E33" s="526"/>
      <c r="F33" s="526"/>
      <c r="G33" s="526"/>
      <c r="H33" s="526"/>
      <c r="I33" s="526"/>
      <c r="J33" s="526"/>
      <c r="K33" s="526"/>
      <c r="L33" s="526"/>
      <c r="M33" s="526"/>
      <c r="N33" s="526"/>
      <c r="O33" s="526"/>
      <c r="P33" s="526"/>
      <c r="Q33" s="526"/>
      <c r="R33" s="526"/>
      <c r="S33" s="526"/>
      <c r="T33" s="526"/>
      <c r="U33" s="526"/>
    </row>
    <row r="34" spans="1:21" ht="17.25">
      <c r="A34" s="31"/>
      <c r="B34" s="31"/>
      <c r="C34" s="31"/>
      <c r="D34" s="31"/>
      <c r="E34" s="526"/>
      <c r="F34" s="526"/>
      <c r="G34" s="526"/>
      <c r="H34" s="526"/>
      <c r="I34" s="526"/>
      <c r="J34" s="526"/>
      <c r="K34" s="526"/>
      <c r="L34" s="526"/>
      <c r="M34" s="526"/>
      <c r="N34" s="526"/>
      <c r="O34" s="526"/>
      <c r="P34" s="526"/>
      <c r="Q34" s="526"/>
      <c r="R34" s="526"/>
      <c r="S34" s="526"/>
      <c r="T34" s="526"/>
      <c r="U34" s="526"/>
    </row>
    <row r="35" spans="1:21" ht="17.25">
      <c r="A35" s="31"/>
      <c r="B35" s="31"/>
      <c r="C35" s="31"/>
      <c r="D35" s="31"/>
      <c r="E35" s="526"/>
      <c r="F35" s="526"/>
      <c r="G35" s="526"/>
      <c r="H35" s="526"/>
      <c r="I35" s="526"/>
      <c r="J35" s="526"/>
      <c r="K35" s="526"/>
      <c r="L35" s="526"/>
      <c r="M35" s="526"/>
      <c r="N35" s="526"/>
      <c r="O35" s="526"/>
      <c r="P35" s="526"/>
      <c r="Q35" s="526"/>
      <c r="R35" s="526"/>
      <c r="S35" s="526"/>
      <c r="T35" s="526"/>
      <c r="U35" s="526"/>
    </row>
    <row r="36" spans="1:21" ht="17.25">
      <c r="A36" s="31"/>
      <c r="B36" s="31"/>
      <c r="C36" s="31"/>
      <c r="D36" s="31"/>
      <c r="E36" s="526"/>
      <c r="F36" s="526"/>
      <c r="G36" s="526"/>
      <c r="H36" s="526"/>
      <c r="I36" s="526"/>
      <c r="J36" s="526"/>
      <c r="K36" s="526"/>
      <c r="L36" s="526"/>
      <c r="M36" s="526"/>
      <c r="N36" s="526"/>
      <c r="O36" s="526"/>
      <c r="P36" s="526"/>
      <c r="Q36" s="526"/>
      <c r="R36" s="526"/>
      <c r="S36" s="526"/>
      <c r="T36" s="526"/>
      <c r="U36" s="526"/>
    </row>
    <row r="37" spans="1:21" ht="17.25">
      <c r="A37" s="31"/>
      <c r="B37" s="31"/>
      <c r="C37" s="31"/>
      <c r="D37" s="31"/>
      <c r="E37" s="526"/>
      <c r="F37" s="526"/>
      <c r="G37" s="526"/>
      <c r="H37" s="526"/>
      <c r="I37" s="526"/>
      <c r="J37" s="526"/>
      <c r="K37" s="526"/>
      <c r="L37" s="526"/>
      <c r="M37" s="526"/>
      <c r="N37" s="526"/>
      <c r="O37" s="526"/>
      <c r="P37" s="526"/>
      <c r="Q37" s="526"/>
      <c r="R37" s="526"/>
      <c r="S37" s="526"/>
      <c r="T37" s="526"/>
      <c r="U37" s="526"/>
    </row>
    <row r="38" spans="1:21" ht="17.25">
      <c r="A38" s="31"/>
      <c r="B38" s="31"/>
      <c r="C38" s="31"/>
      <c r="D38" s="31"/>
      <c r="E38" s="526"/>
      <c r="F38" s="526"/>
      <c r="G38" s="526"/>
      <c r="H38" s="526"/>
      <c r="I38" s="526"/>
      <c r="J38" s="526"/>
      <c r="K38" s="526"/>
      <c r="L38" s="526"/>
      <c r="M38" s="526"/>
      <c r="N38" s="526"/>
      <c r="O38" s="526"/>
      <c r="P38" s="526"/>
      <c r="Q38" s="526"/>
      <c r="R38" s="526"/>
      <c r="S38" s="526"/>
      <c r="T38" s="526"/>
      <c r="U38" s="526"/>
    </row>
    <row r="39" spans="1:21" ht="17.25">
      <c r="A39" s="31"/>
      <c r="B39" s="31"/>
      <c r="C39" s="31"/>
      <c r="D39" s="31"/>
      <c r="E39" s="526"/>
      <c r="F39" s="526"/>
      <c r="G39" s="526"/>
      <c r="H39" s="526"/>
      <c r="I39" s="526"/>
      <c r="J39" s="526"/>
      <c r="K39" s="526"/>
      <c r="L39" s="526"/>
      <c r="M39" s="526"/>
      <c r="N39" s="526"/>
      <c r="O39" s="526"/>
      <c r="P39" s="526"/>
      <c r="Q39" s="526"/>
      <c r="R39" s="526"/>
      <c r="S39" s="526"/>
      <c r="T39" s="526"/>
      <c r="U39" s="526"/>
    </row>
    <row r="40" spans="1:21" ht="17.25">
      <c r="A40" s="31"/>
      <c r="B40" s="31"/>
      <c r="C40" s="31"/>
      <c r="D40" s="31"/>
      <c r="E40" s="526"/>
      <c r="F40" s="526"/>
      <c r="G40" s="526"/>
      <c r="H40" s="526"/>
      <c r="I40" s="526"/>
      <c r="J40" s="526"/>
      <c r="K40" s="526"/>
      <c r="L40" s="526"/>
      <c r="M40" s="526"/>
      <c r="N40" s="526"/>
      <c r="O40" s="526"/>
      <c r="P40" s="526"/>
      <c r="Q40" s="526"/>
      <c r="R40" s="526"/>
      <c r="S40" s="526"/>
      <c r="T40" s="526"/>
      <c r="U40" s="526"/>
    </row>
    <row r="41" spans="1:21" ht="13.5">
      <c r="A41" s="526"/>
      <c r="B41" s="526"/>
      <c r="C41" s="526"/>
      <c r="D41" s="526"/>
      <c r="E41" s="526"/>
      <c r="F41" s="526"/>
      <c r="G41" s="526"/>
      <c r="H41" s="526"/>
      <c r="I41" s="526"/>
      <c r="J41" s="526"/>
      <c r="K41" s="526"/>
      <c r="L41" s="526"/>
      <c r="M41" s="526"/>
      <c r="N41" s="526"/>
      <c r="O41" s="526"/>
      <c r="P41" s="526"/>
      <c r="Q41" s="526"/>
      <c r="R41" s="526"/>
      <c r="S41" s="526"/>
      <c r="T41" s="526"/>
      <c r="U41" s="526"/>
    </row>
  </sheetData>
  <sheetProtection algorithmName="SHA-512" hashValue="GbYhtpqwdUsw8YmfQ8NU95tj1DaWYND661zvqaWr3tAX8LQEG9msYTvYZLh4FwCraodryxrj68QwZNsdv15yXQ==" saltValue="QxyYahyOp+75sKFtD15C4Q==" spinCount="100000" sheet="1" objects="1" scenarios="1"/>
  <dataConsolidate/>
  <mergeCells count="2">
    <mergeCell ref="B2:D2"/>
    <mergeCell ref="B3:D3"/>
  </mergeCells>
  <phoneticPr fontId="2"/>
  <dataValidations count="1">
    <dataValidation type="list" allowBlank="1" showInputMessage="1" showErrorMessage="1" sqref="C8:C40">
      <formula1>"常勤,非常勤"</formula1>
    </dataValidation>
  </dataValidations>
  <pageMargins left="0.25" right="0.25" top="0.75" bottom="0.75" header="0" footer="0"/>
  <pageSetup paperSize="9" scale="9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view="pageBreakPreview" zoomScaleNormal="100" zoomScaleSheetLayoutView="100" workbookViewId="0">
      <selection sqref="A1:E41"/>
    </sheetView>
  </sheetViews>
  <sheetFormatPr defaultColWidth="12.625" defaultRowHeight="15" customHeight="1"/>
  <cols>
    <col min="1" max="2" width="19" style="2" customWidth="1"/>
    <col min="3" max="3" width="17.125" style="2" bestFit="1" customWidth="1"/>
    <col min="4" max="4" width="40.875" style="2" customWidth="1"/>
    <col min="5" max="5" width="2.375" style="2" customWidth="1"/>
    <col min="6" max="7" width="7.875" style="2" customWidth="1"/>
    <col min="8" max="8" width="12.125" style="2" customWidth="1"/>
    <col min="9" max="21" width="7.875" style="2" customWidth="1"/>
    <col min="22" max="16384" width="12.625" style="2"/>
  </cols>
  <sheetData>
    <row r="1" spans="1:21" ht="18.75">
      <c r="A1" s="554" t="s">
        <v>259</v>
      </c>
      <c r="B1" s="555"/>
      <c r="C1" s="555"/>
      <c r="D1" s="555"/>
      <c r="E1" s="1"/>
      <c r="F1" s="1"/>
      <c r="G1" s="1"/>
      <c r="H1" s="1"/>
      <c r="I1" s="1"/>
      <c r="J1" s="1"/>
      <c r="K1" s="1"/>
      <c r="L1" s="1"/>
      <c r="M1" s="1"/>
      <c r="N1" s="1"/>
      <c r="O1" s="1"/>
      <c r="P1" s="1"/>
      <c r="Q1" s="1"/>
      <c r="R1" s="1"/>
      <c r="S1" s="1"/>
      <c r="T1" s="1"/>
      <c r="U1" s="1"/>
    </row>
    <row r="2" spans="1:21" ht="18.75">
      <c r="A2" s="3" t="s">
        <v>74</v>
      </c>
      <c r="B2" s="556" t="s">
        <v>262</v>
      </c>
      <c r="C2" s="557"/>
      <c r="D2" s="558"/>
      <c r="E2" s="1"/>
      <c r="F2" s="1"/>
      <c r="G2" s="1"/>
      <c r="H2" s="1"/>
      <c r="I2" s="1"/>
      <c r="J2" s="1"/>
      <c r="K2" s="1"/>
      <c r="L2" s="1"/>
      <c r="M2" s="1"/>
      <c r="N2" s="1"/>
      <c r="O2" s="1"/>
      <c r="P2" s="1"/>
      <c r="Q2" s="1"/>
      <c r="R2" s="1"/>
      <c r="S2" s="1"/>
      <c r="T2" s="1"/>
      <c r="U2" s="1"/>
    </row>
    <row r="3" spans="1:21" ht="18.75">
      <c r="A3" s="3" t="s">
        <v>260</v>
      </c>
      <c r="B3" s="559" t="s">
        <v>382</v>
      </c>
      <c r="C3" s="560"/>
      <c r="D3" s="561"/>
      <c r="E3" s="1"/>
      <c r="F3" s="1"/>
      <c r="G3" s="1"/>
      <c r="H3" s="1"/>
      <c r="I3" s="1"/>
      <c r="J3" s="1"/>
      <c r="K3" s="1"/>
      <c r="L3" s="1"/>
      <c r="M3" s="1"/>
      <c r="N3" s="1"/>
      <c r="O3" s="1"/>
      <c r="P3" s="1"/>
      <c r="Q3" s="1"/>
      <c r="R3" s="1"/>
      <c r="S3" s="1"/>
      <c r="T3" s="1"/>
      <c r="U3" s="1"/>
    </row>
    <row r="4" spans="1:21" ht="18.75">
      <c r="A4" s="1"/>
      <c r="B4" s="1"/>
      <c r="C4" s="1"/>
      <c r="D4" s="1"/>
      <c r="E4" s="1"/>
      <c r="F4" s="1"/>
      <c r="G4" s="1"/>
      <c r="H4" s="1"/>
      <c r="I4" s="1"/>
      <c r="J4" s="1"/>
      <c r="K4" s="1"/>
      <c r="L4" s="1"/>
      <c r="M4" s="1"/>
      <c r="N4" s="1"/>
      <c r="O4" s="1"/>
      <c r="P4" s="1"/>
      <c r="Q4" s="1"/>
      <c r="R4" s="1"/>
      <c r="S4" s="1"/>
      <c r="T4" s="1"/>
      <c r="U4" s="1"/>
    </row>
    <row r="5" spans="1:21" ht="18.75">
      <c r="A5" s="1"/>
      <c r="B5" s="1"/>
      <c r="C5" s="1"/>
      <c r="D5" s="1"/>
      <c r="E5" s="1"/>
      <c r="F5" s="1"/>
      <c r="G5" s="1"/>
      <c r="H5" s="1"/>
      <c r="I5" s="1"/>
      <c r="J5" s="1"/>
      <c r="K5" s="1"/>
      <c r="L5" s="1"/>
      <c r="M5" s="1"/>
      <c r="N5" s="1"/>
      <c r="O5" s="1"/>
      <c r="P5" s="1"/>
      <c r="Q5" s="1"/>
      <c r="R5" s="1"/>
      <c r="S5" s="1"/>
      <c r="T5" s="1"/>
      <c r="U5" s="1"/>
    </row>
    <row r="6" spans="1:21" ht="18.75">
      <c r="A6" s="4" t="s">
        <v>75</v>
      </c>
      <c r="B6" s="5"/>
      <c r="C6" s="5"/>
      <c r="D6" s="5"/>
      <c r="E6" s="1"/>
      <c r="F6" s="1"/>
      <c r="G6" s="1"/>
      <c r="H6" s="1"/>
      <c r="I6" s="1"/>
      <c r="J6" s="1"/>
      <c r="K6" s="1"/>
      <c r="L6" s="1"/>
      <c r="M6" s="1"/>
      <c r="N6" s="1"/>
      <c r="O6" s="1"/>
      <c r="P6" s="1"/>
      <c r="Q6" s="1"/>
      <c r="R6" s="1"/>
      <c r="S6" s="1"/>
      <c r="T6" s="1"/>
      <c r="U6" s="1"/>
    </row>
    <row r="7" spans="1:21" ht="18.75">
      <c r="A7" s="6" t="s">
        <v>76</v>
      </c>
      <c r="B7" s="6" t="s">
        <v>77</v>
      </c>
      <c r="C7" s="7" t="s">
        <v>261</v>
      </c>
      <c r="D7" s="6" t="s">
        <v>78</v>
      </c>
      <c r="E7" s="1"/>
      <c r="F7" s="1"/>
      <c r="G7" s="1"/>
      <c r="H7" s="1"/>
      <c r="I7" s="1"/>
      <c r="J7" s="1"/>
      <c r="K7" s="1"/>
      <c r="L7" s="1"/>
      <c r="M7" s="1"/>
      <c r="N7" s="1"/>
      <c r="O7" s="1"/>
      <c r="P7" s="1"/>
      <c r="Q7" s="1"/>
      <c r="R7" s="1"/>
      <c r="S7" s="1"/>
      <c r="T7" s="1"/>
      <c r="U7" s="1"/>
    </row>
    <row r="8" spans="1:21" ht="18.75">
      <c r="A8" s="8" t="s">
        <v>264</v>
      </c>
      <c r="B8" s="8" t="s">
        <v>265</v>
      </c>
      <c r="C8" s="8" t="s">
        <v>131</v>
      </c>
      <c r="D8" s="8" t="s">
        <v>266</v>
      </c>
      <c r="E8" s="1"/>
      <c r="F8" s="1"/>
      <c r="G8" s="1"/>
      <c r="H8" s="1"/>
      <c r="I8" s="1"/>
      <c r="J8" s="1"/>
      <c r="K8" s="1"/>
      <c r="L8" s="1"/>
      <c r="M8" s="1"/>
      <c r="N8" s="1"/>
      <c r="O8" s="1"/>
      <c r="P8" s="1"/>
      <c r="Q8" s="1"/>
      <c r="R8" s="1"/>
      <c r="S8" s="1"/>
      <c r="T8" s="1"/>
      <c r="U8" s="1"/>
    </row>
    <row r="9" spans="1:21" ht="34.5">
      <c r="A9" s="8" t="s">
        <v>267</v>
      </c>
      <c r="B9" s="8" t="s">
        <v>268</v>
      </c>
      <c r="C9" s="8" t="s">
        <v>132</v>
      </c>
      <c r="D9" s="8" t="s">
        <v>269</v>
      </c>
      <c r="E9" s="1"/>
      <c r="F9" s="1"/>
      <c r="G9" s="1"/>
      <c r="H9" s="1"/>
      <c r="I9" s="1"/>
      <c r="J9" s="1"/>
      <c r="K9" s="1"/>
      <c r="L9" s="1"/>
      <c r="M9" s="1"/>
      <c r="N9" s="1"/>
      <c r="O9" s="1"/>
      <c r="P9" s="1"/>
      <c r="Q9" s="1"/>
      <c r="R9" s="1"/>
      <c r="S9" s="1"/>
      <c r="T9" s="1"/>
      <c r="U9" s="1"/>
    </row>
    <row r="10" spans="1:21" ht="18.75">
      <c r="A10" s="8" t="s">
        <v>270</v>
      </c>
      <c r="B10" s="8" t="s">
        <v>271</v>
      </c>
      <c r="C10" s="8" t="s">
        <v>132</v>
      </c>
      <c r="D10" s="8" t="s">
        <v>272</v>
      </c>
      <c r="E10" s="1"/>
      <c r="F10" s="1"/>
      <c r="G10" s="1"/>
      <c r="H10" s="1"/>
      <c r="I10" s="1"/>
      <c r="J10" s="1"/>
      <c r="K10" s="1"/>
      <c r="L10" s="1"/>
      <c r="M10" s="1"/>
      <c r="N10" s="1"/>
      <c r="O10" s="1"/>
      <c r="P10" s="1"/>
      <c r="Q10" s="1"/>
      <c r="R10" s="1"/>
      <c r="S10" s="1"/>
      <c r="T10" s="1"/>
      <c r="U10" s="1"/>
    </row>
    <row r="11" spans="1:21" ht="18.75">
      <c r="A11" s="8"/>
      <c r="B11" s="8"/>
      <c r="C11" s="8"/>
      <c r="D11" s="8"/>
      <c r="E11" s="1"/>
      <c r="F11" s="1"/>
      <c r="G11" s="1"/>
      <c r="H11" s="1"/>
      <c r="I11" s="1"/>
      <c r="J11" s="1"/>
      <c r="K11" s="1"/>
      <c r="L11" s="1"/>
      <c r="M11" s="1"/>
      <c r="N11" s="1"/>
      <c r="O11" s="1"/>
      <c r="P11" s="1"/>
      <c r="Q11" s="1"/>
      <c r="R11" s="1"/>
      <c r="S11" s="1"/>
      <c r="T11" s="1"/>
      <c r="U11" s="1"/>
    </row>
    <row r="12" spans="1:21" ht="18.75">
      <c r="A12" s="8"/>
      <c r="B12" s="8"/>
      <c r="C12" s="8"/>
      <c r="D12" s="8"/>
      <c r="E12" s="1"/>
      <c r="F12" s="1"/>
      <c r="G12" s="1"/>
      <c r="H12" s="1"/>
      <c r="I12" s="1"/>
      <c r="J12" s="1"/>
      <c r="K12" s="1"/>
      <c r="L12" s="1"/>
      <c r="M12" s="1"/>
      <c r="N12" s="1"/>
      <c r="O12" s="1"/>
      <c r="P12" s="1"/>
      <c r="Q12" s="1"/>
      <c r="R12" s="1"/>
      <c r="S12" s="1"/>
      <c r="T12" s="1"/>
      <c r="U12" s="1"/>
    </row>
    <row r="13" spans="1:21" ht="18.75">
      <c r="A13" s="8"/>
      <c r="B13" s="8"/>
      <c r="C13" s="8"/>
      <c r="D13" s="8"/>
      <c r="E13" s="1"/>
      <c r="F13" s="1"/>
      <c r="G13" s="1"/>
      <c r="H13" s="1"/>
      <c r="I13" s="1"/>
      <c r="J13" s="1"/>
      <c r="K13" s="1"/>
      <c r="L13" s="1"/>
      <c r="M13" s="1"/>
      <c r="N13" s="1"/>
      <c r="O13" s="1"/>
      <c r="P13" s="1"/>
      <c r="Q13" s="1"/>
      <c r="R13" s="1"/>
      <c r="S13" s="1"/>
      <c r="T13" s="1"/>
      <c r="U13" s="1"/>
    </row>
    <row r="14" spans="1:21" ht="18.75">
      <c r="A14" s="8"/>
      <c r="B14" s="8"/>
      <c r="C14" s="8"/>
      <c r="D14" s="8"/>
      <c r="E14" s="1"/>
      <c r="F14" s="1"/>
      <c r="G14" s="1"/>
      <c r="H14" s="1"/>
      <c r="I14" s="1"/>
      <c r="J14" s="1"/>
      <c r="K14" s="1"/>
      <c r="L14" s="1"/>
      <c r="M14" s="1"/>
      <c r="N14" s="1"/>
      <c r="O14" s="1"/>
      <c r="P14" s="1"/>
      <c r="Q14" s="1"/>
      <c r="R14" s="1"/>
      <c r="S14" s="1"/>
      <c r="T14" s="1"/>
      <c r="U14" s="1"/>
    </row>
    <row r="15" spans="1:21" ht="18.75">
      <c r="A15" s="8"/>
      <c r="B15" s="8"/>
      <c r="C15" s="8"/>
      <c r="D15" s="8"/>
      <c r="E15" s="1"/>
      <c r="F15" s="1"/>
      <c r="G15" s="1"/>
      <c r="H15" s="1"/>
      <c r="I15" s="1"/>
      <c r="J15" s="1"/>
      <c r="K15" s="1"/>
      <c r="L15" s="1"/>
      <c r="M15" s="1"/>
      <c r="N15" s="1"/>
      <c r="O15" s="1"/>
      <c r="P15" s="1"/>
      <c r="Q15" s="1"/>
      <c r="R15" s="1"/>
      <c r="S15" s="1"/>
      <c r="T15" s="1"/>
      <c r="U15" s="1"/>
    </row>
    <row r="16" spans="1:21" ht="18.75">
      <c r="A16" s="8"/>
      <c r="B16" s="8"/>
      <c r="C16" s="8"/>
      <c r="D16" s="8"/>
      <c r="E16" s="1"/>
      <c r="F16" s="1"/>
      <c r="G16" s="1"/>
      <c r="H16" s="1"/>
      <c r="I16" s="1"/>
      <c r="J16" s="1"/>
      <c r="K16" s="1"/>
      <c r="L16" s="1"/>
      <c r="M16" s="1"/>
      <c r="N16" s="1"/>
      <c r="O16" s="1"/>
      <c r="P16" s="1"/>
      <c r="Q16" s="1"/>
      <c r="R16" s="1"/>
      <c r="S16" s="1"/>
      <c r="T16" s="1"/>
      <c r="U16" s="1"/>
    </row>
    <row r="17" spans="1:21" ht="18.75">
      <c r="A17" s="8"/>
      <c r="B17" s="8"/>
      <c r="C17" s="8"/>
      <c r="D17" s="8"/>
      <c r="E17" s="1"/>
      <c r="F17" s="1"/>
      <c r="G17" s="1"/>
      <c r="H17" s="1"/>
      <c r="I17" s="1"/>
      <c r="J17" s="1"/>
      <c r="K17" s="1"/>
      <c r="L17" s="1"/>
      <c r="M17" s="1"/>
      <c r="N17" s="1"/>
      <c r="O17" s="1"/>
      <c r="P17" s="1"/>
      <c r="Q17" s="1"/>
      <c r="R17" s="1"/>
      <c r="S17" s="1"/>
      <c r="T17" s="1"/>
      <c r="U17" s="1"/>
    </row>
    <row r="18" spans="1:21" ht="18.75">
      <c r="A18" s="8"/>
      <c r="B18" s="8"/>
      <c r="C18" s="8"/>
      <c r="D18" s="8"/>
      <c r="E18" s="1"/>
      <c r="F18" s="1"/>
      <c r="G18" s="1"/>
      <c r="H18" s="1"/>
      <c r="I18" s="1"/>
      <c r="J18" s="1"/>
      <c r="K18" s="1"/>
      <c r="L18" s="1"/>
      <c r="M18" s="1"/>
      <c r="N18" s="1"/>
      <c r="O18" s="1"/>
      <c r="P18" s="1"/>
      <c r="Q18" s="1"/>
      <c r="R18" s="1"/>
      <c r="S18" s="1"/>
      <c r="T18" s="1"/>
      <c r="U18" s="1"/>
    </row>
    <row r="19" spans="1:21" ht="18.75">
      <c r="A19" s="8"/>
      <c r="B19" s="8"/>
      <c r="C19" s="8"/>
      <c r="D19" s="8"/>
      <c r="E19" s="1"/>
      <c r="F19" s="1"/>
      <c r="G19" s="1"/>
      <c r="H19" s="1"/>
      <c r="I19" s="1"/>
      <c r="J19" s="1"/>
      <c r="K19" s="1"/>
      <c r="L19" s="1"/>
      <c r="M19" s="1"/>
      <c r="N19" s="1"/>
      <c r="O19" s="1"/>
      <c r="P19" s="1"/>
      <c r="Q19" s="1"/>
      <c r="R19" s="1"/>
      <c r="S19" s="1"/>
      <c r="T19" s="1"/>
      <c r="U19" s="1"/>
    </row>
    <row r="20" spans="1:21" ht="18.75">
      <c r="A20" s="8"/>
      <c r="B20" s="8"/>
      <c r="C20" s="8"/>
      <c r="D20" s="8"/>
      <c r="E20" s="1"/>
      <c r="F20" s="1"/>
      <c r="G20" s="1"/>
      <c r="H20" s="1"/>
      <c r="I20" s="1"/>
      <c r="J20" s="1"/>
      <c r="K20" s="1"/>
      <c r="L20" s="1"/>
      <c r="M20" s="1"/>
      <c r="N20" s="1"/>
      <c r="O20" s="1"/>
      <c r="P20" s="1"/>
      <c r="Q20" s="1"/>
      <c r="R20" s="1"/>
      <c r="S20" s="1"/>
      <c r="T20" s="1"/>
      <c r="U20" s="1"/>
    </row>
    <row r="21" spans="1:21" ht="18.75">
      <c r="A21" s="8"/>
      <c r="B21" s="8"/>
      <c r="C21" s="8"/>
      <c r="D21" s="8"/>
      <c r="E21" s="1"/>
      <c r="F21" s="1"/>
      <c r="G21" s="1"/>
      <c r="H21" s="1"/>
      <c r="I21" s="1"/>
      <c r="J21" s="1"/>
      <c r="K21" s="1"/>
      <c r="L21" s="1"/>
      <c r="M21" s="1"/>
      <c r="N21" s="1"/>
      <c r="O21" s="1"/>
      <c r="P21" s="1"/>
      <c r="Q21" s="1"/>
      <c r="R21" s="1"/>
      <c r="S21" s="1"/>
      <c r="T21" s="1"/>
      <c r="U21" s="1"/>
    </row>
    <row r="22" spans="1:21" ht="18.75">
      <c r="A22" s="8"/>
      <c r="B22" s="8"/>
      <c r="C22" s="8"/>
      <c r="D22" s="8"/>
      <c r="E22" s="1"/>
      <c r="F22" s="1"/>
      <c r="G22" s="1"/>
      <c r="H22" s="1"/>
      <c r="I22" s="1"/>
      <c r="J22" s="1"/>
      <c r="K22" s="1"/>
      <c r="L22" s="1"/>
      <c r="M22" s="1"/>
      <c r="N22" s="1"/>
      <c r="O22" s="1"/>
      <c r="P22" s="1"/>
      <c r="Q22" s="1"/>
      <c r="R22" s="1"/>
      <c r="S22" s="1"/>
      <c r="T22" s="1"/>
      <c r="U22" s="1"/>
    </row>
    <row r="23" spans="1:21" ht="18.75">
      <c r="A23" s="8"/>
      <c r="B23" s="8"/>
      <c r="C23" s="8"/>
      <c r="D23" s="8"/>
      <c r="E23" s="1"/>
      <c r="F23" s="1"/>
      <c r="G23" s="1"/>
      <c r="H23" s="1"/>
      <c r="I23" s="1"/>
      <c r="J23" s="1"/>
      <c r="K23" s="1"/>
      <c r="L23" s="1"/>
      <c r="M23" s="1"/>
      <c r="N23" s="1"/>
      <c r="O23" s="1"/>
      <c r="P23" s="1"/>
      <c r="Q23" s="1"/>
      <c r="R23" s="1"/>
      <c r="S23" s="1"/>
      <c r="T23" s="1"/>
      <c r="U23" s="1"/>
    </row>
    <row r="24" spans="1:21" ht="18.75">
      <c r="A24" s="8"/>
      <c r="B24" s="8"/>
      <c r="C24" s="8"/>
      <c r="D24" s="8"/>
      <c r="E24" s="1"/>
      <c r="F24" s="1"/>
      <c r="G24" s="1"/>
      <c r="H24" s="1"/>
      <c r="I24" s="1"/>
      <c r="J24" s="1"/>
      <c r="K24" s="1"/>
      <c r="L24" s="1"/>
      <c r="M24" s="1"/>
      <c r="N24" s="1"/>
      <c r="O24" s="1"/>
      <c r="P24" s="1"/>
      <c r="Q24" s="1"/>
      <c r="R24" s="1"/>
      <c r="S24" s="1"/>
      <c r="T24" s="1"/>
      <c r="U24" s="1"/>
    </row>
    <row r="25" spans="1:21" ht="18.75">
      <c r="A25" s="8"/>
      <c r="B25" s="8"/>
      <c r="C25" s="8"/>
      <c r="D25" s="8"/>
      <c r="E25" s="1"/>
      <c r="F25" s="1"/>
      <c r="G25" s="1"/>
      <c r="H25" s="1"/>
      <c r="I25" s="1"/>
      <c r="J25" s="1"/>
      <c r="K25" s="1"/>
      <c r="L25" s="1"/>
      <c r="M25" s="1"/>
      <c r="N25" s="1"/>
      <c r="O25" s="1"/>
      <c r="P25" s="1"/>
      <c r="Q25" s="1"/>
      <c r="R25" s="1"/>
      <c r="S25" s="1"/>
      <c r="T25" s="1"/>
      <c r="U25" s="1"/>
    </row>
    <row r="26" spans="1:21" ht="18.75">
      <c r="A26" s="8"/>
      <c r="B26" s="8"/>
      <c r="C26" s="8"/>
      <c r="D26" s="8"/>
      <c r="E26" s="1"/>
      <c r="F26" s="1"/>
      <c r="G26" s="1"/>
      <c r="H26" s="1"/>
      <c r="I26" s="1"/>
      <c r="J26" s="1"/>
      <c r="K26" s="1"/>
      <c r="L26" s="1"/>
      <c r="M26" s="1"/>
      <c r="N26" s="1"/>
      <c r="O26" s="1"/>
      <c r="P26" s="1"/>
      <c r="Q26" s="1"/>
      <c r="R26" s="1"/>
      <c r="S26" s="1"/>
      <c r="T26" s="1"/>
      <c r="U26" s="1"/>
    </row>
    <row r="27" spans="1:21" ht="18.75">
      <c r="A27" s="8"/>
      <c r="B27" s="8"/>
      <c r="C27" s="8"/>
      <c r="D27" s="8"/>
      <c r="E27" s="1"/>
      <c r="F27" s="1"/>
      <c r="G27" s="1"/>
      <c r="H27" s="1"/>
      <c r="I27" s="1"/>
      <c r="J27" s="1"/>
      <c r="K27" s="1"/>
      <c r="L27" s="1"/>
      <c r="M27" s="1"/>
      <c r="N27" s="1"/>
      <c r="O27" s="1"/>
      <c r="P27" s="1"/>
      <c r="Q27" s="1"/>
      <c r="R27" s="1"/>
      <c r="S27" s="1"/>
      <c r="T27" s="1"/>
      <c r="U27" s="1"/>
    </row>
    <row r="28" spans="1:21" ht="18.75">
      <c r="A28" s="8"/>
      <c r="B28" s="8"/>
      <c r="C28" s="8"/>
      <c r="D28" s="8"/>
      <c r="E28" s="1"/>
      <c r="F28" s="1"/>
      <c r="G28" s="1"/>
      <c r="H28" s="1"/>
      <c r="I28" s="1"/>
      <c r="J28" s="1"/>
      <c r="K28" s="1"/>
      <c r="L28" s="1"/>
      <c r="M28" s="1"/>
      <c r="N28" s="1"/>
      <c r="O28" s="1"/>
      <c r="P28" s="1"/>
      <c r="Q28" s="1"/>
      <c r="R28" s="1"/>
      <c r="S28" s="1"/>
      <c r="T28" s="1"/>
      <c r="U28" s="1"/>
    </row>
    <row r="29" spans="1:21" ht="18.75">
      <c r="A29" s="8"/>
      <c r="B29" s="8"/>
      <c r="C29" s="8"/>
      <c r="D29" s="8"/>
      <c r="E29" s="1"/>
      <c r="F29" s="1"/>
      <c r="G29" s="1"/>
      <c r="H29" s="1"/>
      <c r="I29" s="1"/>
      <c r="J29" s="1"/>
      <c r="K29" s="1"/>
      <c r="L29" s="1"/>
      <c r="M29" s="1"/>
      <c r="N29" s="1"/>
      <c r="O29" s="1"/>
      <c r="P29" s="1"/>
      <c r="Q29" s="1"/>
      <c r="R29" s="1"/>
      <c r="S29" s="1"/>
      <c r="T29" s="1"/>
      <c r="U29" s="1"/>
    </row>
    <row r="30" spans="1:21" ht="18.75">
      <c r="A30" s="8"/>
      <c r="B30" s="8"/>
      <c r="C30" s="8"/>
      <c r="D30" s="8"/>
      <c r="E30" s="1"/>
      <c r="F30" s="1"/>
      <c r="G30" s="1"/>
      <c r="H30" s="1"/>
      <c r="I30" s="1"/>
      <c r="J30" s="1"/>
      <c r="K30" s="1"/>
      <c r="L30" s="1"/>
      <c r="M30" s="1"/>
      <c r="N30" s="1"/>
      <c r="O30" s="1"/>
      <c r="P30" s="1"/>
      <c r="Q30" s="1"/>
      <c r="R30" s="1"/>
      <c r="S30" s="1"/>
      <c r="T30" s="1"/>
      <c r="U30" s="1"/>
    </row>
    <row r="31" spans="1:21" ht="18.75">
      <c r="A31" s="8"/>
      <c r="B31" s="8"/>
      <c r="C31" s="8"/>
      <c r="D31" s="8"/>
      <c r="E31" s="1"/>
      <c r="F31" s="1"/>
      <c r="G31" s="1"/>
      <c r="H31" s="1"/>
      <c r="I31" s="1"/>
      <c r="J31" s="1"/>
      <c r="K31" s="1"/>
      <c r="L31" s="1"/>
      <c r="M31" s="1"/>
      <c r="N31" s="1"/>
      <c r="O31" s="1"/>
      <c r="P31" s="1"/>
      <c r="Q31" s="1"/>
      <c r="R31" s="1"/>
      <c r="S31" s="1"/>
      <c r="T31" s="1"/>
      <c r="U31" s="1"/>
    </row>
    <row r="32" spans="1:21" ht="18.75">
      <c r="A32" s="8"/>
      <c r="B32" s="8"/>
      <c r="C32" s="8"/>
      <c r="D32" s="8"/>
      <c r="E32" s="1"/>
      <c r="F32" s="1"/>
      <c r="G32" s="1"/>
      <c r="H32" s="1"/>
      <c r="I32" s="1"/>
      <c r="J32" s="1"/>
      <c r="K32" s="1"/>
      <c r="L32" s="1"/>
      <c r="M32" s="1"/>
      <c r="N32" s="1"/>
      <c r="O32" s="1"/>
      <c r="P32" s="1"/>
      <c r="Q32" s="1"/>
      <c r="R32" s="1"/>
      <c r="S32" s="1"/>
      <c r="T32" s="1"/>
      <c r="U32" s="1"/>
    </row>
    <row r="33" spans="1:21" ht="18.75">
      <c r="A33" s="8"/>
      <c r="B33" s="8"/>
      <c r="C33" s="8"/>
      <c r="D33" s="8"/>
      <c r="E33" s="1"/>
      <c r="F33" s="1"/>
      <c r="G33" s="1"/>
      <c r="H33" s="1"/>
      <c r="I33" s="1"/>
      <c r="J33" s="1"/>
      <c r="K33" s="1"/>
      <c r="L33" s="1"/>
      <c r="M33" s="1"/>
      <c r="N33" s="1"/>
      <c r="O33" s="1"/>
      <c r="P33" s="1"/>
      <c r="Q33" s="1"/>
      <c r="R33" s="1"/>
      <c r="S33" s="1"/>
      <c r="T33" s="1"/>
      <c r="U33" s="1"/>
    </row>
    <row r="34" spans="1:21" ht="18.75">
      <c r="A34" s="8"/>
      <c r="B34" s="8"/>
      <c r="C34" s="8"/>
      <c r="D34" s="8"/>
      <c r="E34" s="1"/>
      <c r="F34" s="1"/>
      <c r="G34" s="1"/>
      <c r="H34" s="1"/>
      <c r="I34" s="1"/>
      <c r="J34" s="1"/>
      <c r="K34" s="1"/>
      <c r="L34" s="1"/>
      <c r="M34" s="1"/>
      <c r="N34" s="1"/>
      <c r="O34" s="1"/>
      <c r="P34" s="1"/>
      <c r="Q34" s="1"/>
      <c r="R34" s="1"/>
      <c r="S34" s="1"/>
      <c r="T34" s="1"/>
      <c r="U34" s="1"/>
    </row>
    <row r="35" spans="1:21" ht="18.75">
      <c r="A35" s="8"/>
      <c r="B35" s="8"/>
      <c r="C35" s="8"/>
      <c r="D35" s="8"/>
      <c r="E35" s="1"/>
      <c r="F35" s="1"/>
      <c r="G35" s="1"/>
      <c r="H35" s="1"/>
      <c r="I35" s="1"/>
      <c r="J35" s="1"/>
      <c r="K35" s="1"/>
      <c r="L35" s="1"/>
      <c r="M35" s="1"/>
      <c r="N35" s="1"/>
      <c r="O35" s="1"/>
      <c r="P35" s="1"/>
      <c r="Q35" s="1"/>
      <c r="R35" s="1"/>
      <c r="S35" s="1"/>
      <c r="T35" s="1"/>
      <c r="U35" s="1"/>
    </row>
    <row r="36" spans="1:21" ht="18.75">
      <c r="A36" s="8"/>
      <c r="B36" s="8"/>
      <c r="C36" s="8"/>
      <c r="D36" s="8"/>
      <c r="E36" s="1"/>
      <c r="F36" s="1"/>
      <c r="G36" s="1"/>
      <c r="H36" s="1"/>
      <c r="I36" s="1"/>
      <c r="J36" s="1"/>
      <c r="K36" s="1"/>
      <c r="L36" s="1"/>
      <c r="M36" s="1"/>
      <c r="N36" s="1"/>
      <c r="O36" s="1"/>
      <c r="P36" s="1"/>
      <c r="Q36" s="1"/>
      <c r="R36" s="1"/>
      <c r="S36" s="1"/>
      <c r="T36" s="1"/>
      <c r="U36" s="1"/>
    </row>
    <row r="37" spans="1:21" ht="18.75">
      <c r="A37" s="8"/>
      <c r="B37" s="8"/>
      <c r="C37" s="8"/>
      <c r="D37" s="8"/>
      <c r="E37" s="1"/>
      <c r="F37" s="1"/>
      <c r="G37" s="1"/>
      <c r="H37" s="1"/>
      <c r="I37" s="1"/>
      <c r="J37" s="1"/>
      <c r="K37" s="1"/>
      <c r="L37" s="1"/>
      <c r="M37" s="1"/>
      <c r="N37" s="1"/>
      <c r="O37" s="1"/>
      <c r="P37" s="1"/>
      <c r="Q37" s="1"/>
      <c r="R37" s="1"/>
      <c r="S37" s="1"/>
      <c r="T37" s="1"/>
      <c r="U37" s="1"/>
    </row>
    <row r="38" spans="1:21" ht="18.75">
      <c r="A38" s="8"/>
      <c r="B38" s="8"/>
      <c r="C38" s="8"/>
      <c r="D38" s="8"/>
      <c r="E38" s="1"/>
      <c r="F38" s="1"/>
      <c r="G38" s="1"/>
      <c r="H38" s="1"/>
      <c r="I38" s="1"/>
      <c r="J38" s="1"/>
      <c r="K38" s="1"/>
      <c r="L38" s="1"/>
      <c r="M38" s="1"/>
      <c r="N38" s="1"/>
      <c r="O38" s="1"/>
      <c r="P38" s="1"/>
      <c r="Q38" s="1"/>
      <c r="R38" s="1"/>
      <c r="S38" s="1"/>
      <c r="T38" s="1"/>
      <c r="U38" s="1"/>
    </row>
    <row r="39" spans="1:21" ht="18.75">
      <c r="A39" s="8"/>
      <c r="B39" s="8"/>
      <c r="C39" s="8"/>
      <c r="D39" s="8"/>
      <c r="E39" s="1"/>
      <c r="F39" s="1"/>
      <c r="G39" s="1"/>
      <c r="H39" s="1"/>
      <c r="I39" s="1"/>
      <c r="J39" s="1"/>
      <c r="K39" s="1"/>
      <c r="L39" s="1"/>
      <c r="M39" s="1"/>
      <c r="N39" s="1"/>
      <c r="O39" s="1"/>
      <c r="P39" s="1"/>
      <c r="Q39" s="1"/>
      <c r="R39" s="1"/>
      <c r="S39" s="1"/>
      <c r="T39" s="1"/>
      <c r="U39" s="1"/>
    </row>
    <row r="40" spans="1:21" ht="18.75">
      <c r="A40" s="8"/>
      <c r="B40" s="8"/>
      <c r="C40" s="8"/>
      <c r="D40" s="8"/>
      <c r="E40" s="1"/>
      <c r="F40" s="1"/>
      <c r="G40" s="1"/>
      <c r="H40" s="1"/>
      <c r="I40" s="1"/>
      <c r="J40" s="1"/>
      <c r="K40" s="1"/>
      <c r="L40" s="1"/>
      <c r="M40" s="1"/>
      <c r="N40" s="1"/>
      <c r="O40" s="1"/>
      <c r="P40" s="1"/>
      <c r="Q40" s="1"/>
      <c r="R40" s="1"/>
      <c r="S40" s="1"/>
      <c r="T40" s="1"/>
      <c r="U40" s="1"/>
    </row>
    <row r="41" spans="1:21" ht="18.75">
      <c r="A41" s="1"/>
      <c r="B41" s="1"/>
      <c r="C41" s="1"/>
      <c r="D41" s="1"/>
      <c r="E41" s="1"/>
      <c r="F41" s="1"/>
      <c r="G41" s="1"/>
      <c r="H41" s="1"/>
      <c r="I41" s="1"/>
      <c r="J41" s="1"/>
      <c r="K41" s="1"/>
      <c r="L41" s="1"/>
      <c r="M41" s="1"/>
      <c r="N41" s="1"/>
      <c r="O41" s="1"/>
      <c r="P41" s="1"/>
      <c r="Q41" s="1"/>
      <c r="R41" s="1"/>
      <c r="S41" s="1"/>
      <c r="T41" s="1"/>
      <c r="U41" s="1"/>
    </row>
  </sheetData>
  <sheetProtection algorithmName="SHA-512" hashValue="U33H1R0KtrZh5aRPYxqFvq+5u9Grp0G8xm1xtf2wFYV2V8bVTHYXoTsXYSK5BM2vLYpftLKvdSTbFhHUcp8yaQ==" saltValue="K0ZjoArDFZo124gSci8u4Q==" spinCount="100000" sheet="1" objects="1" scenarios="1"/>
  <dataConsolidate/>
  <mergeCells count="3">
    <mergeCell ref="A1:D1"/>
    <mergeCell ref="B2:D2"/>
    <mergeCell ref="B3:D3"/>
  </mergeCells>
  <phoneticPr fontId="2"/>
  <dataValidations count="1">
    <dataValidation type="list" allowBlank="1" showInputMessage="1" showErrorMessage="1" sqref="C8:C40">
      <formula1>"常勤,非常勤"</formula1>
    </dataValidation>
  </dataValidations>
  <pageMargins left="0.25" right="0.25" top="0.75" bottom="0.75" header="0" footer="0"/>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179"/>
  <sheetViews>
    <sheetView view="pageBreakPreview" zoomScale="90" zoomScaleNormal="85" zoomScaleSheetLayoutView="90" workbookViewId="0">
      <pane ySplit="24" topLeftCell="A25" activePane="bottomLeft" state="frozen"/>
      <selection activeCell="J8" sqref="J8"/>
      <selection pane="bottomLeft"/>
    </sheetView>
  </sheetViews>
  <sheetFormatPr defaultColWidth="12.625" defaultRowHeight="15" customHeight="1"/>
  <cols>
    <col min="1" max="2" width="13.75" style="129" customWidth="1"/>
    <col min="3" max="3" width="4.75" style="129" customWidth="1"/>
    <col min="4" max="4" width="18.625" style="129" customWidth="1"/>
    <col min="5" max="5" width="13.75" style="129" customWidth="1"/>
    <col min="6" max="6" width="2.125" style="129" customWidth="1"/>
    <col min="7" max="7" width="5.5" style="129" customWidth="1"/>
    <col min="8" max="8" width="5.25" style="129" customWidth="1"/>
    <col min="9" max="9" width="2.125" style="129" customWidth="1"/>
    <col min="10" max="10" width="5.5" style="129" customWidth="1"/>
    <col min="11" max="11" width="5.25" style="129" customWidth="1"/>
    <col min="12" max="12" width="2.125" style="129" customWidth="1"/>
    <col min="13" max="13" width="13.75" style="129" customWidth="1"/>
    <col min="14" max="14" width="19.875" style="129" customWidth="1"/>
    <col min="15" max="16" width="2.375" style="129" customWidth="1"/>
    <col min="17" max="17" width="11.75" style="129" hidden="1" customWidth="1"/>
    <col min="18" max="18" width="16.5" style="129" hidden="1" customWidth="1"/>
    <col min="19" max="19" width="8.25" style="129" hidden="1" customWidth="1"/>
    <col min="20" max="20" width="10" style="129" hidden="1" customWidth="1"/>
    <col min="21" max="22" width="7.875" style="129" customWidth="1"/>
    <col min="23" max="23" width="12.125" style="129" customWidth="1"/>
    <col min="24" max="25" width="7.875" style="129" customWidth="1"/>
    <col min="26" max="26" width="9.375" style="129" customWidth="1"/>
    <col min="27" max="38" width="7.875" style="129" customWidth="1"/>
    <col min="39" max="16384" width="12.625" style="129"/>
  </cols>
  <sheetData>
    <row r="1" spans="1:38" ht="27" customHeight="1">
      <c r="A1" s="120" t="s">
        <v>79</v>
      </c>
      <c r="B1" s="121"/>
      <c r="C1" s="122"/>
      <c r="D1" s="123"/>
      <c r="E1" s="124"/>
      <c r="F1" s="124"/>
      <c r="G1" s="125"/>
      <c r="H1" s="126"/>
      <c r="I1" s="125"/>
      <c r="J1" s="127"/>
      <c r="K1" s="127"/>
      <c r="L1" s="128"/>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row>
    <row r="2" spans="1:38" ht="18.75" customHeight="1" thickBot="1">
      <c r="A2" s="562" t="s">
        <v>80</v>
      </c>
      <c r="B2" s="563"/>
      <c r="C2" s="564"/>
      <c r="D2" s="130" t="s">
        <v>81</v>
      </c>
      <c r="E2" s="127"/>
      <c r="F2" s="127"/>
      <c r="G2" s="127"/>
      <c r="H2" s="127"/>
      <c r="I2" s="127"/>
      <c r="J2" s="128"/>
      <c r="K2" s="127"/>
      <c r="L2" s="127"/>
      <c r="M2" s="127"/>
      <c r="N2" s="127"/>
      <c r="O2" s="127"/>
      <c r="P2" s="127"/>
      <c r="Q2" s="127"/>
      <c r="R2" s="127"/>
      <c r="S2" s="127"/>
      <c r="T2" s="127"/>
      <c r="U2" s="127"/>
      <c r="V2" s="131"/>
      <c r="W2" s="131"/>
      <c r="X2" s="127"/>
      <c r="Y2" s="127"/>
      <c r="Z2" s="127"/>
      <c r="AA2" s="127"/>
      <c r="AB2" s="127"/>
      <c r="AC2" s="127"/>
      <c r="AD2" s="127"/>
      <c r="AE2" s="127"/>
      <c r="AF2" s="127"/>
      <c r="AG2" s="127"/>
      <c r="AH2" s="127"/>
      <c r="AI2" s="127"/>
      <c r="AJ2" s="127"/>
      <c r="AK2" s="127"/>
      <c r="AL2" s="127"/>
    </row>
    <row r="3" spans="1:38" ht="18.75" customHeight="1" thickBot="1">
      <c r="A3" s="565" t="s">
        <v>82</v>
      </c>
      <c r="B3" s="566"/>
      <c r="C3" s="567"/>
      <c r="D3" s="132"/>
      <c r="E3" s="577" t="s">
        <v>594</v>
      </c>
      <c r="F3" s="578"/>
      <c r="G3" s="578"/>
      <c r="H3" s="578"/>
      <c r="I3" s="578"/>
      <c r="J3" s="578"/>
      <c r="K3" s="578"/>
      <c r="L3" s="578"/>
      <c r="M3" s="578"/>
      <c r="N3" s="578"/>
      <c r="O3" s="127"/>
      <c r="P3" s="127"/>
      <c r="Q3" s="127"/>
      <c r="R3" s="127"/>
      <c r="S3" s="127"/>
      <c r="T3" s="127"/>
      <c r="U3" s="568" t="s">
        <v>274</v>
      </c>
      <c r="V3" s="568"/>
      <c r="W3" s="568"/>
      <c r="X3" s="568"/>
      <c r="Y3" s="568"/>
      <c r="Z3" s="568"/>
      <c r="AA3" s="568"/>
      <c r="AB3" s="127"/>
      <c r="AC3" s="127"/>
      <c r="AD3" s="127"/>
      <c r="AE3" s="127"/>
      <c r="AF3" s="127"/>
      <c r="AG3" s="127"/>
      <c r="AH3" s="127"/>
      <c r="AI3" s="127"/>
      <c r="AJ3" s="127"/>
      <c r="AK3" s="127"/>
      <c r="AL3" s="127"/>
    </row>
    <row r="4" spans="1:38" ht="18.75" customHeight="1">
      <c r="A4" s="569" t="s">
        <v>83</v>
      </c>
      <c r="B4" s="570"/>
      <c r="C4" s="571"/>
      <c r="D4" s="133">
        <f>D5-D3</f>
        <v>0</v>
      </c>
      <c r="E4" s="572" t="s">
        <v>10</v>
      </c>
      <c r="F4" s="573"/>
      <c r="G4" s="127"/>
      <c r="H4" s="127"/>
      <c r="I4" s="127"/>
      <c r="J4" s="128"/>
      <c r="K4" s="127"/>
      <c r="L4" s="127"/>
      <c r="M4" s="127"/>
      <c r="N4" s="127"/>
      <c r="O4" s="127"/>
      <c r="P4" s="127"/>
      <c r="Q4" s="127"/>
      <c r="R4" s="127"/>
      <c r="S4" s="127"/>
      <c r="T4" s="127"/>
      <c r="U4" s="574" t="s">
        <v>275</v>
      </c>
      <c r="V4" s="575"/>
      <c r="W4" s="575"/>
      <c r="X4" s="575"/>
      <c r="Y4" s="575"/>
      <c r="Z4" s="576"/>
      <c r="AA4" s="134" t="str">
        <f>IF($M$175=0,"-",IF(COUNTIF($Q:$Q,FALSE)&gt;0,"NG","OK"))</f>
        <v>-</v>
      </c>
      <c r="AB4" s="127"/>
      <c r="AC4" s="127"/>
      <c r="AD4" s="127"/>
      <c r="AE4" s="127"/>
      <c r="AF4" s="127"/>
      <c r="AG4" s="127"/>
      <c r="AH4" s="127"/>
      <c r="AI4" s="127"/>
      <c r="AJ4" s="127"/>
      <c r="AK4" s="127"/>
    </row>
    <row r="5" spans="1:38" ht="18.75" customHeight="1">
      <c r="A5" s="579" t="s">
        <v>84</v>
      </c>
      <c r="B5" s="580"/>
      <c r="C5" s="581"/>
      <c r="D5" s="135">
        <f>M177</f>
        <v>0</v>
      </c>
      <c r="E5" s="572" t="s">
        <v>10</v>
      </c>
      <c r="F5" s="573"/>
      <c r="G5" s="127"/>
      <c r="H5" s="127"/>
      <c r="I5" s="127"/>
      <c r="J5" s="128"/>
      <c r="K5" s="127"/>
      <c r="L5" s="127"/>
      <c r="M5" s="127"/>
      <c r="N5" s="127"/>
      <c r="O5" s="127"/>
      <c r="P5" s="127"/>
      <c r="Q5" s="127"/>
      <c r="R5" s="127"/>
      <c r="S5" s="127"/>
      <c r="T5" s="127"/>
      <c r="U5" s="574" t="s">
        <v>276</v>
      </c>
      <c r="V5" s="575"/>
      <c r="W5" s="575"/>
      <c r="X5" s="575"/>
      <c r="Y5" s="575"/>
      <c r="Z5" s="576"/>
      <c r="AA5" s="136" t="str">
        <f>IF($M$175=0,"-",IF(COUNTIF($S$11:$S$20,FALSE)&gt;0,"NG","OK"))</f>
        <v>-</v>
      </c>
      <c r="AB5" s="127"/>
      <c r="AC5" s="127"/>
      <c r="AD5" s="127"/>
      <c r="AE5" s="127"/>
      <c r="AF5" s="127"/>
      <c r="AG5" s="127"/>
      <c r="AH5" s="127"/>
      <c r="AI5" s="127"/>
      <c r="AJ5" s="127"/>
      <c r="AK5" s="127"/>
      <c r="AL5" s="127"/>
    </row>
    <row r="6" spans="1:38" ht="18.75" customHeight="1">
      <c r="A6" s="579" t="s">
        <v>85</v>
      </c>
      <c r="B6" s="580"/>
      <c r="C6" s="581"/>
      <c r="D6" s="137">
        <v>1</v>
      </c>
      <c r="E6" s="582" t="s">
        <v>577</v>
      </c>
      <c r="F6" s="583"/>
      <c r="G6" s="583"/>
      <c r="H6" s="583"/>
      <c r="I6" s="583"/>
      <c r="J6" s="583"/>
      <c r="K6" s="583"/>
      <c r="L6" s="583"/>
      <c r="M6" s="583"/>
      <c r="N6" s="583"/>
      <c r="O6" s="127"/>
      <c r="P6" s="127"/>
      <c r="Q6" s="127" t="str">
        <f>IF(D6&lt;&gt;"","")</f>
        <v/>
      </c>
      <c r="R6" s="127"/>
      <c r="S6" s="127"/>
      <c r="T6" s="127"/>
      <c r="U6" s="574" t="s">
        <v>278</v>
      </c>
      <c r="V6" s="575"/>
      <c r="W6" s="575"/>
      <c r="X6" s="575"/>
      <c r="Y6" s="575"/>
      <c r="Z6" s="576"/>
      <c r="AA6" s="136" t="str">
        <f>IF($M$175=0,"-",IF(COUNTIF($T$11:$T$20,FALSE)&gt;0,"NG","OK"))</f>
        <v>-</v>
      </c>
      <c r="AB6" s="127"/>
      <c r="AC6" s="127"/>
      <c r="AD6" s="127"/>
      <c r="AE6" s="127"/>
      <c r="AF6" s="127"/>
      <c r="AG6" s="127"/>
      <c r="AH6" s="127"/>
      <c r="AI6" s="127"/>
      <c r="AJ6" s="127"/>
      <c r="AK6" s="127"/>
      <c r="AL6" s="127"/>
    </row>
    <row r="7" spans="1:38" ht="18.75" customHeight="1" thickBot="1">
      <c r="A7" s="127"/>
      <c r="B7" s="127"/>
      <c r="C7" s="127"/>
      <c r="D7" s="127"/>
      <c r="E7" s="127"/>
      <c r="F7" s="128"/>
      <c r="G7" s="127"/>
      <c r="H7" s="127"/>
      <c r="I7" s="127"/>
      <c r="J7" s="127"/>
      <c r="K7" s="127"/>
      <c r="L7" s="128"/>
      <c r="M7" s="127"/>
      <c r="N7" s="127"/>
      <c r="O7" s="127"/>
      <c r="P7" s="127"/>
      <c r="Q7" s="127"/>
      <c r="R7" s="127"/>
      <c r="S7" s="127"/>
      <c r="T7" s="127"/>
      <c r="U7" s="574" t="s">
        <v>279</v>
      </c>
      <c r="V7" s="575"/>
      <c r="W7" s="575"/>
      <c r="X7" s="575"/>
      <c r="Y7" s="575"/>
      <c r="Z7" s="576"/>
      <c r="AA7" s="136" t="str">
        <f>IF($M$175=0,"-",IF(COUNTIF($S$26:$S$175,FALSE)&gt;0,"NG","OK"))</f>
        <v>-</v>
      </c>
      <c r="AB7" s="127"/>
      <c r="AC7" s="127"/>
      <c r="AD7" s="127"/>
      <c r="AE7" s="127"/>
      <c r="AF7" s="127"/>
      <c r="AG7" s="127"/>
      <c r="AH7" s="127"/>
      <c r="AI7" s="127"/>
      <c r="AJ7" s="127"/>
      <c r="AK7" s="127"/>
      <c r="AL7" s="127"/>
    </row>
    <row r="8" spans="1:38" ht="18.75" customHeight="1">
      <c r="A8" s="584" t="s">
        <v>86</v>
      </c>
      <c r="B8" s="585"/>
      <c r="C8" s="585"/>
      <c r="D8" s="585"/>
      <c r="E8" s="586"/>
      <c r="F8" s="587" t="s">
        <v>87</v>
      </c>
      <c r="G8" s="588"/>
      <c r="H8" s="589"/>
      <c r="I8" s="593" t="s">
        <v>88</v>
      </c>
      <c r="J8" s="593"/>
      <c r="K8" s="594"/>
      <c r="L8" s="128"/>
      <c r="M8" s="127"/>
      <c r="N8" s="127"/>
      <c r="O8" s="127"/>
      <c r="P8" s="127"/>
      <c r="Q8" s="127"/>
      <c r="R8" s="127"/>
      <c r="S8" s="127"/>
      <c r="T8" s="127"/>
      <c r="U8" s="574" t="s">
        <v>280</v>
      </c>
      <c r="V8" s="575"/>
      <c r="W8" s="575"/>
      <c r="X8" s="575"/>
      <c r="Y8" s="575"/>
      <c r="Z8" s="576"/>
      <c r="AA8" s="136" t="str">
        <f>IF($M$175=0,"-",IF(COUNTIF($T$26:$T$175,FALSE)&gt;0,"NG","OK"))</f>
        <v>-</v>
      </c>
      <c r="AB8" s="127"/>
      <c r="AC8" s="127"/>
      <c r="AD8" s="127"/>
      <c r="AE8" s="127"/>
      <c r="AF8" s="127"/>
      <c r="AG8" s="127"/>
      <c r="AH8" s="127"/>
      <c r="AI8" s="127"/>
      <c r="AJ8" s="127"/>
      <c r="AK8" s="127"/>
      <c r="AL8" s="127"/>
    </row>
    <row r="9" spans="1:38" ht="18.75" customHeight="1" thickBot="1">
      <c r="A9" s="138" t="s">
        <v>89</v>
      </c>
      <c r="B9" s="597" t="s">
        <v>90</v>
      </c>
      <c r="C9" s="598"/>
      <c r="D9" s="598"/>
      <c r="E9" s="599"/>
      <c r="F9" s="590"/>
      <c r="G9" s="591"/>
      <c r="H9" s="592"/>
      <c r="I9" s="595"/>
      <c r="J9" s="595"/>
      <c r="K9" s="596"/>
      <c r="L9" s="128"/>
      <c r="M9" s="127"/>
      <c r="N9" s="127"/>
      <c r="O9" s="127"/>
      <c r="P9" s="127"/>
      <c r="Q9" s="127" t="s">
        <v>281</v>
      </c>
      <c r="R9" s="128" t="s">
        <v>282</v>
      </c>
      <c r="S9" s="128" t="s">
        <v>283</v>
      </c>
      <c r="T9" s="127" t="s">
        <v>284</v>
      </c>
      <c r="U9" s="574" t="s">
        <v>285</v>
      </c>
      <c r="V9" s="575"/>
      <c r="W9" s="575"/>
      <c r="X9" s="575"/>
      <c r="Y9" s="575"/>
      <c r="Z9" s="576"/>
      <c r="AA9" s="136" t="str">
        <f>IF($M$175=0,"-",IF(AND($D$5=$F$21,$F$21=$M$177,$D$5=$M$177),"OK","NG"))</f>
        <v>-</v>
      </c>
      <c r="AB9" s="127"/>
      <c r="AC9" s="127"/>
      <c r="AD9" s="127"/>
      <c r="AE9" s="127"/>
      <c r="AF9" s="127"/>
      <c r="AG9" s="127"/>
      <c r="AH9" s="127"/>
      <c r="AI9" s="127"/>
      <c r="AJ9" s="127"/>
      <c r="AK9" s="127"/>
      <c r="AL9" s="127"/>
    </row>
    <row r="10" spans="1:38" ht="18.75" customHeight="1" thickTop="1">
      <c r="A10" s="139">
        <v>1</v>
      </c>
      <c r="B10" s="600"/>
      <c r="C10" s="601"/>
      <c r="D10" s="601"/>
      <c r="E10" s="602"/>
      <c r="F10" s="603">
        <f t="shared" ref="F10:F19" si="0">SUMIF($C$25:$C$174,A10,$M$25:$M$174)</f>
        <v>0</v>
      </c>
      <c r="G10" s="604"/>
      <c r="H10" s="605"/>
      <c r="I10" s="606" t="str">
        <f t="shared" ref="I10:I19" si="1">IF(ISERROR(F10/F$21), "", F10/F$21)</f>
        <v/>
      </c>
      <c r="J10" s="607"/>
      <c r="K10" s="608"/>
      <c r="L10" s="128"/>
      <c r="M10" s="127"/>
      <c r="N10" s="127"/>
      <c r="O10" s="127"/>
      <c r="P10" s="127"/>
      <c r="Q10" s="127" t="b">
        <f t="shared" ref="Q10:Q19" si="2">IF(AND(COUNTIF(C:C,A10)&gt;0,B10=""),FALSE,TRUE)</f>
        <v>1</v>
      </c>
      <c r="R10" s="127">
        <v>1</v>
      </c>
      <c r="S10" s="127" t="s">
        <v>286</v>
      </c>
      <c r="T10" s="127" t="s">
        <v>286</v>
      </c>
      <c r="AB10" s="127"/>
      <c r="AC10" s="127"/>
      <c r="AD10" s="127"/>
      <c r="AE10" s="127"/>
      <c r="AF10" s="127"/>
      <c r="AG10" s="127"/>
      <c r="AH10" s="127"/>
      <c r="AI10" s="127"/>
      <c r="AJ10" s="127"/>
      <c r="AK10" s="127"/>
      <c r="AL10" s="127"/>
    </row>
    <row r="11" spans="1:38" ht="18.75" customHeight="1">
      <c r="A11" s="140">
        <v>2</v>
      </c>
      <c r="B11" s="609"/>
      <c r="C11" s="610"/>
      <c r="D11" s="610"/>
      <c r="E11" s="611"/>
      <c r="F11" s="612">
        <f t="shared" si="0"/>
        <v>0</v>
      </c>
      <c r="G11" s="613"/>
      <c r="H11" s="614"/>
      <c r="I11" s="615" t="str">
        <f t="shared" si="1"/>
        <v/>
      </c>
      <c r="J11" s="616"/>
      <c r="K11" s="617"/>
      <c r="L11" s="128"/>
      <c r="M11" s="127"/>
      <c r="N11" s="127"/>
      <c r="O11" s="127"/>
      <c r="P11" s="127"/>
      <c r="Q11" s="127" t="b">
        <f t="shared" si="2"/>
        <v>1</v>
      </c>
      <c r="R11" s="127">
        <v>1</v>
      </c>
      <c r="S11" s="127" t="b">
        <f>IF(AND(B10&lt;&gt;"",SUBTOTAL(103,R10)=0),FALSE,TRUE)</f>
        <v>1</v>
      </c>
      <c r="T11" s="127" t="b">
        <f>IF(AND(B10="",SUBTOTAL(103,R10)&gt;0),FALSE,TRUE)</f>
        <v>0</v>
      </c>
      <c r="U11" s="127"/>
      <c r="V11" s="127"/>
      <c r="W11" s="127"/>
      <c r="X11" s="127"/>
      <c r="Y11" s="127"/>
      <c r="Z11" s="127"/>
      <c r="AA11" s="127"/>
      <c r="AB11" s="127"/>
      <c r="AC11" s="127"/>
      <c r="AD11" s="127"/>
      <c r="AE11" s="127"/>
      <c r="AF11" s="127"/>
      <c r="AG11" s="127"/>
      <c r="AH11" s="127"/>
      <c r="AI11" s="127"/>
      <c r="AJ11" s="127"/>
      <c r="AK11" s="127"/>
      <c r="AL11" s="127"/>
    </row>
    <row r="12" spans="1:38" ht="18.75" customHeight="1">
      <c r="A12" s="140">
        <v>3</v>
      </c>
      <c r="B12" s="609"/>
      <c r="C12" s="610"/>
      <c r="D12" s="610"/>
      <c r="E12" s="611"/>
      <c r="F12" s="612">
        <f t="shared" si="0"/>
        <v>0</v>
      </c>
      <c r="G12" s="613"/>
      <c r="H12" s="614"/>
      <c r="I12" s="615" t="str">
        <f t="shared" si="1"/>
        <v/>
      </c>
      <c r="J12" s="616"/>
      <c r="K12" s="617"/>
      <c r="L12" s="128"/>
      <c r="M12" s="127"/>
      <c r="N12" s="127"/>
      <c r="O12" s="127"/>
      <c r="P12" s="127"/>
      <c r="Q12" s="127" t="b">
        <f t="shared" si="2"/>
        <v>1</v>
      </c>
      <c r="R12" s="127">
        <v>1</v>
      </c>
      <c r="S12" s="127" t="b">
        <f t="shared" ref="S12:S20" si="3">IF(AND(B11&lt;&gt;"",SUBTOTAL(103,R11)=0),FALSE,TRUE)</f>
        <v>1</v>
      </c>
      <c r="T12" s="127" t="b">
        <f t="shared" ref="T12:T20" si="4">IF(AND(B11="",SUBTOTAL(103,R11)&gt;0),FALSE,TRUE)</f>
        <v>0</v>
      </c>
      <c r="U12" s="127"/>
      <c r="V12" s="127"/>
      <c r="W12" s="127"/>
      <c r="X12" s="127"/>
      <c r="Y12" s="127"/>
      <c r="Z12" s="127"/>
      <c r="AA12" s="127"/>
      <c r="AB12" s="127"/>
      <c r="AC12" s="127"/>
      <c r="AD12" s="127"/>
      <c r="AE12" s="127"/>
      <c r="AF12" s="127"/>
      <c r="AG12" s="127"/>
      <c r="AH12" s="127"/>
      <c r="AI12" s="127"/>
      <c r="AJ12" s="127"/>
      <c r="AK12" s="127"/>
      <c r="AL12" s="127"/>
    </row>
    <row r="13" spans="1:38" ht="18.75" customHeight="1">
      <c r="A13" s="140">
        <v>4</v>
      </c>
      <c r="B13" s="609"/>
      <c r="C13" s="610"/>
      <c r="D13" s="610"/>
      <c r="E13" s="611"/>
      <c r="F13" s="612">
        <f t="shared" si="0"/>
        <v>0</v>
      </c>
      <c r="G13" s="613"/>
      <c r="H13" s="614"/>
      <c r="I13" s="615" t="str">
        <f t="shared" si="1"/>
        <v/>
      </c>
      <c r="J13" s="616"/>
      <c r="K13" s="617"/>
      <c r="L13" s="128"/>
      <c r="N13" s="127"/>
      <c r="O13" s="127"/>
      <c r="P13" s="127"/>
      <c r="Q13" s="127" t="b">
        <f t="shared" si="2"/>
        <v>1</v>
      </c>
      <c r="R13" s="127">
        <v>1</v>
      </c>
      <c r="S13" s="127" t="b">
        <f t="shared" si="3"/>
        <v>1</v>
      </c>
      <c r="T13" s="127" t="b">
        <f t="shared" si="4"/>
        <v>0</v>
      </c>
      <c r="AB13" s="127"/>
      <c r="AC13" s="127"/>
      <c r="AD13" s="127"/>
      <c r="AE13" s="127"/>
      <c r="AF13" s="127"/>
      <c r="AG13" s="127"/>
      <c r="AH13" s="127"/>
      <c r="AI13" s="127"/>
      <c r="AJ13" s="127"/>
      <c r="AK13" s="127"/>
      <c r="AL13" s="127"/>
    </row>
    <row r="14" spans="1:38" ht="18.75" customHeight="1">
      <c r="A14" s="140">
        <v>5</v>
      </c>
      <c r="B14" s="609"/>
      <c r="C14" s="610"/>
      <c r="D14" s="610"/>
      <c r="E14" s="611"/>
      <c r="F14" s="612">
        <f t="shared" si="0"/>
        <v>0</v>
      </c>
      <c r="G14" s="613"/>
      <c r="H14" s="614"/>
      <c r="I14" s="615" t="str">
        <f t="shared" si="1"/>
        <v/>
      </c>
      <c r="J14" s="616"/>
      <c r="K14" s="617"/>
      <c r="L14" s="128"/>
      <c r="N14" s="127"/>
      <c r="O14" s="127"/>
      <c r="P14" s="127"/>
      <c r="Q14" s="127" t="b">
        <f t="shared" si="2"/>
        <v>1</v>
      </c>
      <c r="R14" s="127">
        <v>1</v>
      </c>
      <c r="S14" s="127" t="b">
        <f t="shared" si="3"/>
        <v>1</v>
      </c>
      <c r="T14" s="127" t="b">
        <f t="shared" si="4"/>
        <v>0</v>
      </c>
      <c r="AB14" s="127"/>
      <c r="AC14" s="127"/>
      <c r="AD14" s="127"/>
      <c r="AE14" s="127"/>
      <c r="AF14" s="127"/>
      <c r="AG14" s="127"/>
      <c r="AH14" s="127"/>
      <c r="AI14" s="127"/>
      <c r="AJ14" s="127"/>
      <c r="AK14" s="127"/>
      <c r="AL14" s="127"/>
    </row>
    <row r="15" spans="1:38" ht="18.75" customHeight="1">
      <c r="A15" s="140">
        <v>6</v>
      </c>
      <c r="B15" s="609"/>
      <c r="C15" s="610"/>
      <c r="D15" s="610"/>
      <c r="E15" s="611"/>
      <c r="F15" s="612">
        <f t="shared" si="0"/>
        <v>0</v>
      </c>
      <c r="G15" s="613"/>
      <c r="H15" s="614"/>
      <c r="I15" s="615" t="str">
        <f t="shared" si="1"/>
        <v/>
      </c>
      <c r="J15" s="616"/>
      <c r="K15" s="617"/>
      <c r="L15" s="128"/>
      <c r="M15" s="127"/>
      <c r="N15" s="127"/>
      <c r="O15" s="127"/>
      <c r="P15" s="127"/>
      <c r="Q15" s="127" t="b">
        <f t="shared" si="2"/>
        <v>1</v>
      </c>
      <c r="R15" s="127">
        <v>1</v>
      </c>
      <c r="S15" s="127" t="b">
        <f t="shared" si="3"/>
        <v>1</v>
      </c>
      <c r="T15" s="127" t="b">
        <f t="shared" si="4"/>
        <v>0</v>
      </c>
      <c r="AB15" s="127"/>
      <c r="AC15" s="127"/>
      <c r="AD15" s="127"/>
      <c r="AE15" s="127"/>
      <c r="AF15" s="127"/>
      <c r="AG15" s="127"/>
      <c r="AH15" s="127"/>
      <c r="AI15" s="127"/>
      <c r="AJ15" s="127"/>
      <c r="AK15" s="127"/>
      <c r="AL15" s="127"/>
    </row>
    <row r="16" spans="1:38" ht="18.75" customHeight="1">
      <c r="A16" s="140">
        <v>7</v>
      </c>
      <c r="B16" s="609"/>
      <c r="C16" s="610"/>
      <c r="D16" s="610"/>
      <c r="E16" s="611"/>
      <c r="F16" s="612">
        <f t="shared" si="0"/>
        <v>0</v>
      </c>
      <c r="G16" s="613"/>
      <c r="H16" s="614"/>
      <c r="I16" s="615" t="str">
        <f t="shared" si="1"/>
        <v/>
      </c>
      <c r="J16" s="616"/>
      <c r="K16" s="617"/>
      <c r="L16" s="128"/>
      <c r="M16" s="127"/>
      <c r="N16" s="127"/>
      <c r="O16" s="127"/>
      <c r="P16" s="127"/>
      <c r="Q16" s="127" t="b">
        <f t="shared" si="2"/>
        <v>1</v>
      </c>
      <c r="R16" s="127">
        <v>1</v>
      </c>
      <c r="S16" s="127" t="b">
        <f t="shared" si="3"/>
        <v>1</v>
      </c>
      <c r="T16" s="127" t="b">
        <f t="shared" si="4"/>
        <v>0</v>
      </c>
      <c r="AB16" s="127"/>
      <c r="AC16" s="127"/>
      <c r="AD16" s="127"/>
      <c r="AE16" s="127"/>
      <c r="AF16" s="127"/>
      <c r="AG16" s="127"/>
      <c r="AH16" s="127"/>
      <c r="AI16" s="127"/>
      <c r="AJ16" s="127"/>
      <c r="AK16" s="127"/>
      <c r="AL16" s="127"/>
    </row>
    <row r="17" spans="1:38" ht="18.75" customHeight="1">
      <c r="A17" s="140">
        <v>8</v>
      </c>
      <c r="B17" s="609"/>
      <c r="C17" s="610"/>
      <c r="D17" s="610"/>
      <c r="E17" s="611"/>
      <c r="F17" s="612">
        <f t="shared" si="0"/>
        <v>0</v>
      </c>
      <c r="G17" s="613"/>
      <c r="H17" s="614"/>
      <c r="I17" s="615" t="str">
        <f t="shared" si="1"/>
        <v/>
      </c>
      <c r="J17" s="616"/>
      <c r="K17" s="617"/>
      <c r="L17" s="128"/>
      <c r="M17" s="127"/>
      <c r="N17" s="127"/>
      <c r="O17" s="127"/>
      <c r="P17" s="127"/>
      <c r="Q17" s="127" t="b">
        <f t="shared" si="2"/>
        <v>1</v>
      </c>
      <c r="R17" s="127">
        <v>1</v>
      </c>
      <c r="S17" s="127" t="b">
        <f t="shared" si="3"/>
        <v>1</v>
      </c>
      <c r="T17" s="127" t="b">
        <f t="shared" si="4"/>
        <v>0</v>
      </c>
      <c r="AB17" s="127"/>
      <c r="AC17" s="127"/>
      <c r="AD17" s="127"/>
      <c r="AE17" s="127"/>
      <c r="AF17" s="127"/>
      <c r="AG17" s="127"/>
      <c r="AH17" s="127"/>
      <c r="AI17" s="127"/>
      <c r="AJ17" s="127"/>
      <c r="AK17" s="127"/>
      <c r="AL17" s="127"/>
    </row>
    <row r="18" spans="1:38" ht="18.75" customHeight="1">
      <c r="A18" s="140">
        <v>9</v>
      </c>
      <c r="B18" s="609"/>
      <c r="C18" s="610"/>
      <c r="D18" s="610"/>
      <c r="E18" s="611"/>
      <c r="F18" s="612">
        <f t="shared" si="0"/>
        <v>0</v>
      </c>
      <c r="G18" s="613"/>
      <c r="H18" s="614"/>
      <c r="I18" s="615" t="str">
        <f t="shared" si="1"/>
        <v/>
      </c>
      <c r="J18" s="616"/>
      <c r="K18" s="617"/>
      <c r="L18" s="128"/>
      <c r="M18" s="127"/>
      <c r="N18" s="127"/>
      <c r="O18" s="127"/>
      <c r="P18" s="127"/>
      <c r="Q18" s="127" t="b">
        <f t="shared" si="2"/>
        <v>1</v>
      </c>
      <c r="R18" s="127">
        <v>1</v>
      </c>
      <c r="S18" s="127" t="b">
        <f t="shared" si="3"/>
        <v>1</v>
      </c>
      <c r="T18" s="127" t="b">
        <f t="shared" si="4"/>
        <v>0</v>
      </c>
      <c r="U18" s="141"/>
      <c r="V18" s="142"/>
      <c r="W18" s="142"/>
      <c r="X18" s="142"/>
      <c r="Y18" s="142"/>
      <c r="Z18" s="142"/>
      <c r="AA18" s="143"/>
      <c r="AB18" s="127"/>
      <c r="AC18" s="127"/>
      <c r="AD18" s="127"/>
      <c r="AE18" s="127"/>
      <c r="AF18" s="127"/>
      <c r="AG18" s="127"/>
      <c r="AH18" s="127"/>
      <c r="AI18" s="127"/>
      <c r="AJ18" s="127"/>
      <c r="AK18" s="127"/>
      <c r="AL18" s="127"/>
    </row>
    <row r="19" spans="1:38" ht="18.75" customHeight="1" thickBot="1">
      <c r="A19" s="144">
        <v>10</v>
      </c>
      <c r="B19" s="618"/>
      <c r="C19" s="619"/>
      <c r="D19" s="619"/>
      <c r="E19" s="620"/>
      <c r="F19" s="621">
        <f t="shared" si="0"/>
        <v>0</v>
      </c>
      <c r="G19" s="622"/>
      <c r="H19" s="623"/>
      <c r="I19" s="624" t="str">
        <f t="shared" si="1"/>
        <v/>
      </c>
      <c r="J19" s="625"/>
      <c r="K19" s="626"/>
      <c r="L19" s="128"/>
      <c r="M19" s="127"/>
      <c r="N19" s="127"/>
      <c r="O19" s="127"/>
      <c r="P19" s="127"/>
      <c r="Q19" s="127" t="b">
        <f t="shared" si="2"/>
        <v>1</v>
      </c>
      <c r="R19" s="127">
        <v>1</v>
      </c>
      <c r="S19" s="127" t="b">
        <f t="shared" si="3"/>
        <v>1</v>
      </c>
      <c r="T19" s="127" t="b">
        <f t="shared" si="4"/>
        <v>0</v>
      </c>
      <c r="U19" s="141"/>
      <c r="V19" s="142"/>
      <c r="W19" s="142"/>
      <c r="X19" s="142"/>
      <c r="Y19" s="142"/>
      <c r="Z19" s="142"/>
      <c r="AA19" s="143"/>
      <c r="AB19" s="127"/>
      <c r="AC19" s="127"/>
      <c r="AD19" s="127"/>
      <c r="AE19" s="127"/>
      <c r="AF19" s="127"/>
      <c r="AG19" s="127"/>
      <c r="AH19" s="127"/>
      <c r="AI19" s="127"/>
      <c r="AJ19" s="127"/>
      <c r="AK19" s="127"/>
      <c r="AL19" s="127"/>
    </row>
    <row r="20" spans="1:38" ht="18.75" customHeight="1">
      <c r="A20" s="627" t="s">
        <v>91</v>
      </c>
      <c r="B20" s="628"/>
      <c r="C20" s="628"/>
      <c r="D20" s="628"/>
      <c r="E20" s="629"/>
      <c r="F20" s="630">
        <f>M176</f>
        <v>0</v>
      </c>
      <c r="G20" s="631"/>
      <c r="H20" s="632"/>
      <c r="I20" s="633"/>
      <c r="J20" s="634"/>
      <c r="K20" s="635"/>
      <c r="L20" s="128"/>
      <c r="M20" s="127"/>
      <c r="N20" s="127"/>
      <c r="O20" s="127"/>
      <c r="P20" s="127"/>
      <c r="Q20" s="127"/>
      <c r="R20" s="127"/>
      <c r="S20" s="127" t="b">
        <f t="shared" si="3"/>
        <v>1</v>
      </c>
      <c r="T20" s="127" t="b">
        <f t="shared" si="4"/>
        <v>0</v>
      </c>
      <c r="U20" s="141"/>
      <c r="V20" s="142"/>
      <c r="W20" s="142"/>
      <c r="X20" s="142"/>
      <c r="Y20" s="142"/>
      <c r="Z20" s="142"/>
      <c r="AA20" s="143"/>
      <c r="AB20" s="127"/>
      <c r="AC20" s="127"/>
      <c r="AD20" s="127"/>
      <c r="AE20" s="127"/>
      <c r="AF20" s="127"/>
      <c r="AG20" s="127"/>
      <c r="AH20" s="127"/>
      <c r="AI20" s="127"/>
      <c r="AJ20" s="127"/>
      <c r="AK20" s="127"/>
      <c r="AL20" s="127"/>
    </row>
    <row r="21" spans="1:38" ht="18.75" customHeight="1" thickBot="1">
      <c r="A21" s="636" t="s">
        <v>92</v>
      </c>
      <c r="B21" s="637"/>
      <c r="C21" s="637"/>
      <c r="D21" s="637"/>
      <c r="E21" s="638"/>
      <c r="F21" s="639">
        <f>SUM(F10:H19)+F20</f>
        <v>0</v>
      </c>
      <c r="G21" s="640"/>
      <c r="H21" s="641"/>
      <c r="I21" s="642"/>
      <c r="J21" s="643"/>
      <c r="K21" s="644"/>
      <c r="L21" s="128"/>
      <c r="M21" s="127"/>
      <c r="N21" s="127"/>
      <c r="O21" s="127"/>
      <c r="P21" s="127"/>
      <c r="Q21" s="127"/>
      <c r="R21" s="127"/>
      <c r="S21" s="127"/>
      <c r="T21" s="127"/>
      <c r="U21" s="145"/>
      <c r="V21" s="127"/>
      <c r="W21" s="127"/>
      <c r="X21" s="127"/>
      <c r="Y21" s="127"/>
      <c r="Z21" s="127"/>
      <c r="AA21" s="127"/>
      <c r="AB21" s="127"/>
      <c r="AC21" s="127"/>
      <c r="AD21" s="127"/>
      <c r="AE21" s="127"/>
      <c r="AF21" s="127"/>
      <c r="AG21" s="127"/>
      <c r="AH21" s="127"/>
      <c r="AI21" s="127"/>
      <c r="AJ21" s="127"/>
      <c r="AK21" s="127"/>
      <c r="AL21" s="127"/>
    </row>
    <row r="22" spans="1:38" ht="12" customHeight="1" thickBot="1">
      <c r="A22" s="127"/>
      <c r="B22" s="127"/>
      <c r="C22" s="127"/>
      <c r="D22" s="127"/>
      <c r="E22" s="127"/>
      <c r="F22" s="128"/>
      <c r="G22" s="127"/>
      <c r="H22" s="127"/>
      <c r="I22" s="127"/>
      <c r="J22" s="127"/>
      <c r="K22" s="127"/>
      <c r="L22" s="128"/>
      <c r="M22" s="127"/>
      <c r="N22" s="127"/>
      <c r="O22" s="127"/>
      <c r="P22" s="127"/>
      <c r="Q22" s="127"/>
      <c r="R22" s="127"/>
      <c r="S22" s="127"/>
      <c r="T22" s="127"/>
      <c r="AB22" s="127"/>
      <c r="AC22" s="127"/>
      <c r="AD22" s="127"/>
      <c r="AE22" s="127"/>
      <c r="AF22" s="127"/>
      <c r="AG22" s="127"/>
      <c r="AH22" s="127"/>
      <c r="AI22" s="127"/>
      <c r="AJ22" s="127"/>
      <c r="AK22" s="127"/>
      <c r="AL22" s="127"/>
    </row>
    <row r="23" spans="1:38" ht="13.5">
      <c r="A23" s="648" t="s">
        <v>93</v>
      </c>
      <c r="B23" s="650" t="s">
        <v>94</v>
      </c>
      <c r="C23" s="650" t="s">
        <v>89</v>
      </c>
      <c r="D23" s="652" t="s">
        <v>95</v>
      </c>
      <c r="E23" s="653"/>
      <c r="F23" s="653"/>
      <c r="G23" s="653"/>
      <c r="H23" s="653"/>
      <c r="I23" s="653"/>
      <c r="J23" s="653"/>
      <c r="K23" s="653"/>
      <c r="L23" s="653"/>
      <c r="M23" s="653"/>
      <c r="N23" s="654"/>
      <c r="O23" s="128"/>
      <c r="P23" s="128"/>
      <c r="Q23" s="128"/>
      <c r="R23" s="128"/>
      <c r="S23" s="128"/>
      <c r="T23" s="128"/>
      <c r="AF23" s="128"/>
      <c r="AG23" s="128"/>
      <c r="AH23" s="128"/>
      <c r="AI23" s="128"/>
      <c r="AJ23" s="128"/>
      <c r="AK23" s="128"/>
      <c r="AL23" s="128"/>
    </row>
    <row r="24" spans="1:38" ht="24.75" thickBot="1">
      <c r="A24" s="649"/>
      <c r="B24" s="651"/>
      <c r="C24" s="651"/>
      <c r="D24" s="146" t="s">
        <v>96</v>
      </c>
      <c r="E24" s="147" t="s">
        <v>97</v>
      </c>
      <c r="F24" s="148" t="s">
        <v>98</v>
      </c>
      <c r="G24" s="148" t="s">
        <v>99</v>
      </c>
      <c r="H24" s="148" t="s">
        <v>100</v>
      </c>
      <c r="I24" s="148" t="s">
        <v>98</v>
      </c>
      <c r="J24" s="148" t="s">
        <v>99</v>
      </c>
      <c r="K24" s="148" t="s">
        <v>100</v>
      </c>
      <c r="L24" s="149"/>
      <c r="M24" s="150" t="s">
        <v>101</v>
      </c>
      <c r="N24" s="151" t="s">
        <v>102</v>
      </c>
      <c r="O24" s="128"/>
      <c r="P24" s="128"/>
      <c r="Q24" s="128"/>
      <c r="R24" s="128" t="s">
        <v>287</v>
      </c>
      <c r="S24" s="128"/>
      <c r="T24" s="128"/>
      <c r="AF24" s="128"/>
      <c r="AG24" s="128"/>
      <c r="AH24" s="128"/>
      <c r="AI24" s="128"/>
      <c r="AJ24" s="128"/>
      <c r="AK24" s="128"/>
      <c r="AL24" s="128"/>
    </row>
    <row r="25" spans="1:38" ht="14.25" thickTop="1">
      <c r="A25" s="152"/>
      <c r="B25" s="153" t="str">
        <f>IF(SUM(M25:M34)=0,"",SUM(M25:M34))</f>
        <v/>
      </c>
      <c r="C25" s="154"/>
      <c r="D25" s="155"/>
      <c r="E25" s="156"/>
      <c r="F25" s="157" t="str">
        <f>IF(G25="","","×")</f>
        <v/>
      </c>
      <c r="G25" s="158"/>
      <c r="H25" s="159"/>
      <c r="I25" s="157" t="str">
        <f>IF(J25="","","×")</f>
        <v/>
      </c>
      <c r="J25" s="160"/>
      <c r="K25" s="159"/>
      <c r="L25" s="157" t="str">
        <f>IF(E25="","","＝")</f>
        <v/>
      </c>
      <c r="M25" s="161" t="str">
        <f>IF(E25="","",PRODUCT(E25,G25,J25))</f>
        <v/>
      </c>
      <c r="N25" s="162"/>
      <c r="O25" s="127"/>
      <c r="P25" s="127"/>
      <c r="Q25" s="127" t="b">
        <f>IF(M25="",TRUE,IF(OR(C25="",D25="",E25="",G25="",IF(B25&lt;&gt;"",A25="")),FALSE,TRUE))</f>
        <v>1</v>
      </c>
      <c r="R25" s="127">
        <v>1</v>
      </c>
      <c r="S25" s="127" t="s">
        <v>286</v>
      </c>
      <c r="T25" s="127" t="s">
        <v>286</v>
      </c>
      <c r="AF25" s="127"/>
      <c r="AG25" s="127"/>
      <c r="AH25" s="127"/>
      <c r="AI25" s="127"/>
      <c r="AJ25" s="127"/>
      <c r="AK25" s="127"/>
      <c r="AL25" s="127"/>
    </row>
    <row r="26" spans="1:38" ht="13.5">
      <c r="A26" s="163"/>
      <c r="B26" s="164"/>
      <c r="C26" s="165"/>
      <c r="D26" s="166"/>
      <c r="E26" s="167"/>
      <c r="F26" s="168" t="str">
        <f t="shared" ref="F26:F34" si="5">IF(G26="","","×")</f>
        <v/>
      </c>
      <c r="G26" s="169"/>
      <c r="H26" s="170"/>
      <c r="I26" s="168" t="str">
        <f t="shared" ref="I26:I34" si="6">IF(J26="","","×")</f>
        <v/>
      </c>
      <c r="J26" s="171"/>
      <c r="K26" s="170"/>
      <c r="L26" s="168" t="str">
        <f t="shared" ref="L26:L34" si="7">IF(E26="","","＝")</f>
        <v/>
      </c>
      <c r="M26" s="172" t="str">
        <f t="shared" ref="M26:M34" si="8">IF(E26="","",PRODUCT(E26,G26,J26))</f>
        <v/>
      </c>
      <c r="N26" s="173"/>
      <c r="O26" s="127"/>
      <c r="P26" s="127"/>
      <c r="Q26" s="127" t="b">
        <f t="shared" ref="Q26:Q89" si="9">IF(M26="",TRUE,IF(OR(C26="",D26="",E26="",G26="",IF(B26&lt;&gt;"",A26="")),FALSE,TRUE))</f>
        <v>1</v>
      </c>
      <c r="R26" s="127">
        <v>1</v>
      </c>
      <c r="S26" s="127" t="b">
        <f>IF(AND(M25&lt;&gt;"",SUBTOTAL(103,R25)=0),FALSE,TRUE)</f>
        <v>1</v>
      </c>
      <c r="T26" s="127" t="b">
        <f>IF(AND(M25="",SUBTOTAL(103,R25)&gt;0),FALSE,TRUE)</f>
        <v>0</v>
      </c>
      <c r="AF26" s="127"/>
      <c r="AG26" s="127"/>
      <c r="AH26" s="127"/>
      <c r="AI26" s="127"/>
      <c r="AJ26" s="127"/>
      <c r="AK26" s="127"/>
      <c r="AL26" s="127"/>
    </row>
    <row r="27" spans="1:38" ht="13.5">
      <c r="A27" s="163"/>
      <c r="B27" s="164"/>
      <c r="C27" s="165"/>
      <c r="D27" s="166"/>
      <c r="E27" s="174"/>
      <c r="F27" s="168" t="str">
        <f t="shared" si="5"/>
        <v/>
      </c>
      <c r="G27" s="171"/>
      <c r="H27" s="170"/>
      <c r="I27" s="168" t="str">
        <f t="shared" si="6"/>
        <v/>
      </c>
      <c r="J27" s="171"/>
      <c r="K27" s="170"/>
      <c r="L27" s="168" t="str">
        <f t="shared" si="7"/>
        <v/>
      </c>
      <c r="M27" s="172" t="str">
        <f t="shared" si="8"/>
        <v/>
      </c>
      <c r="N27" s="173"/>
      <c r="O27" s="127"/>
      <c r="P27" s="127"/>
      <c r="Q27" s="127" t="b">
        <f t="shared" si="9"/>
        <v>1</v>
      </c>
      <c r="R27" s="127">
        <v>1</v>
      </c>
      <c r="S27" s="127" t="b">
        <f t="shared" ref="S27:S90" si="10">IF(AND(M26&lt;&gt;"",SUBTOTAL(103,R26)=0),FALSE,TRUE)</f>
        <v>1</v>
      </c>
      <c r="T27" s="127" t="b">
        <f t="shared" ref="T27:T90" si="11">IF(AND(M26="",SUBTOTAL(103,R26)&gt;0),FALSE,TRUE)</f>
        <v>0</v>
      </c>
      <c r="AF27" s="127"/>
      <c r="AG27" s="127"/>
      <c r="AH27" s="127"/>
      <c r="AI27" s="127"/>
      <c r="AJ27" s="127"/>
      <c r="AK27" s="127"/>
      <c r="AL27" s="127"/>
    </row>
    <row r="28" spans="1:38" ht="13.5">
      <c r="A28" s="163"/>
      <c r="B28" s="164"/>
      <c r="C28" s="165"/>
      <c r="D28" s="166"/>
      <c r="E28" s="174"/>
      <c r="F28" s="168" t="str">
        <f t="shared" si="5"/>
        <v/>
      </c>
      <c r="G28" s="171"/>
      <c r="H28" s="170"/>
      <c r="I28" s="168" t="str">
        <f t="shared" si="6"/>
        <v/>
      </c>
      <c r="J28" s="171"/>
      <c r="K28" s="170"/>
      <c r="L28" s="168" t="str">
        <f t="shared" si="7"/>
        <v/>
      </c>
      <c r="M28" s="172" t="str">
        <f t="shared" si="8"/>
        <v/>
      </c>
      <c r="N28" s="173"/>
      <c r="O28" s="127"/>
      <c r="P28" s="127"/>
      <c r="Q28" s="127" t="b">
        <f t="shared" si="9"/>
        <v>1</v>
      </c>
      <c r="R28" s="127">
        <v>1</v>
      </c>
      <c r="S28" s="127" t="b">
        <f t="shared" si="10"/>
        <v>1</v>
      </c>
      <c r="T28" s="127" t="b">
        <f t="shared" si="11"/>
        <v>0</v>
      </c>
      <c r="AF28" s="127"/>
      <c r="AG28" s="127"/>
      <c r="AH28" s="127"/>
      <c r="AI28" s="127"/>
      <c r="AJ28" s="127"/>
      <c r="AK28" s="127"/>
      <c r="AL28" s="127"/>
    </row>
    <row r="29" spans="1:38" ht="13.5">
      <c r="A29" s="163"/>
      <c r="B29" s="164"/>
      <c r="C29" s="165"/>
      <c r="D29" s="166"/>
      <c r="E29" s="174"/>
      <c r="F29" s="168" t="str">
        <f t="shared" si="5"/>
        <v/>
      </c>
      <c r="G29" s="171"/>
      <c r="H29" s="170"/>
      <c r="I29" s="168" t="str">
        <f t="shared" si="6"/>
        <v/>
      </c>
      <c r="J29" s="171"/>
      <c r="K29" s="170"/>
      <c r="L29" s="168" t="str">
        <f t="shared" si="7"/>
        <v/>
      </c>
      <c r="M29" s="172" t="str">
        <f t="shared" si="8"/>
        <v/>
      </c>
      <c r="N29" s="173"/>
      <c r="O29" s="127"/>
      <c r="P29" s="127"/>
      <c r="Q29" s="127" t="b">
        <f t="shared" si="9"/>
        <v>1</v>
      </c>
      <c r="R29" s="127">
        <v>1</v>
      </c>
      <c r="S29" s="127" t="b">
        <f t="shared" si="10"/>
        <v>1</v>
      </c>
      <c r="T29" s="127" t="b">
        <f t="shared" si="11"/>
        <v>0</v>
      </c>
      <c r="U29" s="127"/>
      <c r="V29" s="127"/>
      <c r="W29" s="127"/>
      <c r="X29" s="127"/>
      <c r="AF29" s="127"/>
      <c r="AG29" s="127"/>
      <c r="AH29" s="127"/>
      <c r="AI29" s="127"/>
      <c r="AJ29" s="127"/>
      <c r="AK29" s="127"/>
      <c r="AL29" s="127"/>
    </row>
    <row r="30" spans="1:38" ht="13.5">
      <c r="A30" s="163"/>
      <c r="B30" s="164"/>
      <c r="C30" s="175"/>
      <c r="D30" s="176"/>
      <c r="E30" s="177"/>
      <c r="F30" s="178" t="str">
        <f t="shared" si="5"/>
        <v/>
      </c>
      <c r="G30" s="179"/>
      <c r="H30" s="180"/>
      <c r="I30" s="178" t="str">
        <f t="shared" si="6"/>
        <v/>
      </c>
      <c r="J30" s="181"/>
      <c r="K30" s="180"/>
      <c r="L30" s="178" t="str">
        <f t="shared" si="7"/>
        <v/>
      </c>
      <c r="M30" s="182" t="str">
        <f t="shared" si="8"/>
        <v/>
      </c>
      <c r="N30" s="183"/>
      <c r="O30" s="127"/>
      <c r="P30" s="127"/>
      <c r="Q30" s="127" t="b">
        <f t="shared" si="9"/>
        <v>1</v>
      </c>
      <c r="R30" s="127">
        <v>1</v>
      </c>
      <c r="S30" s="127" t="b">
        <f t="shared" si="10"/>
        <v>1</v>
      </c>
      <c r="T30" s="127" t="b">
        <f t="shared" si="11"/>
        <v>0</v>
      </c>
      <c r="U30" s="127"/>
      <c r="V30" s="127"/>
      <c r="W30" s="127"/>
      <c r="X30" s="127"/>
      <c r="Y30" s="127"/>
      <c r="Z30" s="127"/>
      <c r="AA30" s="127"/>
      <c r="AB30" s="127"/>
      <c r="AC30" s="127"/>
      <c r="AD30" s="127"/>
      <c r="AE30" s="127"/>
      <c r="AF30" s="127"/>
      <c r="AG30" s="127"/>
      <c r="AH30" s="127"/>
      <c r="AI30" s="127"/>
      <c r="AJ30" s="127"/>
      <c r="AK30" s="127"/>
      <c r="AL30" s="127"/>
    </row>
    <row r="31" spans="1:38" ht="13.5">
      <c r="A31" s="163"/>
      <c r="B31" s="164"/>
      <c r="C31" s="175"/>
      <c r="D31" s="176"/>
      <c r="E31" s="184"/>
      <c r="F31" s="178" t="str">
        <f t="shared" si="5"/>
        <v/>
      </c>
      <c r="G31" s="181"/>
      <c r="H31" s="180"/>
      <c r="I31" s="178" t="str">
        <f t="shared" si="6"/>
        <v/>
      </c>
      <c r="J31" s="181"/>
      <c r="K31" s="180"/>
      <c r="L31" s="178" t="str">
        <f t="shared" si="7"/>
        <v/>
      </c>
      <c r="M31" s="182" t="str">
        <f t="shared" si="8"/>
        <v/>
      </c>
      <c r="N31" s="183"/>
      <c r="O31" s="127"/>
      <c r="P31" s="127"/>
      <c r="Q31" s="127" t="b">
        <f t="shared" si="9"/>
        <v>1</v>
      </c>
      <c r="R31" s="127">
        <v>1</v>
      </c>
      <c r="S31" s="127" t="b">
        <f t="shared" si="10"/>
        <v>1</v>
      </c>
      <c r="T31" s="127" t="b">
        <f t="shared" si="11"/>
        <v>0</v>
      </c>
      <c r="U31" s="127"/>
      <c r="V31" s="127"/>
      <c r="W31" s="127"/>
      <c r="X31" s="127"/>
      <c r="Y31" s="127"/>
      <c r="Z31" s="127"/>
      <c r="AA31" s="127"/>
      <c r="AB31" s="127"/>
      <c r="AC31" s="127"/>
      <c r="AD31" s="127"/>
      <c r="AE31" s="127"/>
      <c r="AF31" s="127"/>
      <c r="AG31" s="127"/>
      <c r="AH31" s="127"/>
      <c r="AI31" s="127"/>
      <c r="AJ31" s="127"/>
      <c r="AK31" s="127"/>
      <c r="AL31" s="127"/>
    </row>
    <row r="32" spans="1:38" ht="13.5">
      <c r="A32" s="163"/>
      <c r="B32" s="164"/>
      <c r="C32" s="175"/>
      <c r="D32" s="176"/>
      <c r="E32" s="177"/>
      <c r="F32" s="178" t="str">
        <f t="shared" si="5"/>
        <v/>
      </c>
      <c r="G32" s="179"/>
      <c r="H32" s="180"/>
      <c r="I32" s="178" t="str">
        <f t="shared" si="6"/>
        <v/>
      </c>
      <c r="J32" s="181"/>
      <c r="K32" s="180"/>
      <c r="L32" s="178" t="str">
        <f t="shared" si="7"/>
        <v/>
      </c>
      <c r="M32" s="182" t="str">
        <f t="shared" si="8"/>
        <v/>
      </c>
      <c r="N32" s="183"/>
      <c r="O32" s="127"/>
      <c r="P32" s="127"/>
      <c r="Q32" s="127" t="b">
        <f t="shared" si="9"/>
        <v>1</v>
      </c>
      <c r="R32" s="127">
        <v>1</v>
      </c>
      <c r="S32" s="127" t="b">
        <f t="shared" si="10"/>
        <v>1</v>
      </c>
      <c r="T32" s="127" t="b">
        <f t="shared" si="11"/>
        <v>0</v>
      </c>
      <c r="U32" s="127"/>
      <c r="V32" s="127"/>
      <c r="W32" s="127"/>
      <c r="X32" s="127"/>
      <c r="Y32" s="127"/>
      <c r="Z32" s="127"/>
      <c r="AA32" s="127"/>
      <c r="AB32" s="127"/>
      <c r="AC32" s="127"/>
      <c r="AD32" s="127"/>
      <c r="AE32" s="127"/>
      <c r="AF32" s="127"/>
      <c r="AG32" s="127"/>
      <c r="AH32" s="127"/>
      <c r="AI32" s="127"/>
      <c r="AJ32" s="127"/>
      <c r="AK32" s="127"/>
      <c r="AL32" s="127"/>
    </row>
    <row r="33" spans="1:38" ht="13.5">
      <c r="A33" s="163"/>
      <c r="B33" s="164"/>
      <c r="C33" s="175"/>
      <c r="D33" s="176"/>
      <c r="E33" s="184"/>
      <c r="F33" s="178" t="str">
        <f t="shared" si="5"/>
        <v/>
      </c>
      <c r="G33" s="181"/>
      <c r="H33" s="180"/>
      <c r="I33" s="178" t="str">
        <f t="shared" si="6"/>
        <v/>
      </c>
      <c r="J33" s="181"/>
      <c r="K33" s="180"/>
      <c r="L33" s="178" t="str">
        <f t="shared" si="7"/>
        <v/>
      </c>
      <c r="M33" s="182" t="str">
        <f t="shared" si="8"/>
        <v/>
      </c>
      <c r="N33" s="183"/>
      <c r="O33" s="127"/>
      <c r="P33" s="127"/>
      <c r="Q33" s="127" t="b">
        <f t="shared" si="9"/>
        <v>1</v>
      </c>
      <c r="R33" s="127">
        <v>1</v>
      </c>
      <c r="S33" s="127" t="b">
        <f t="shared" si="10"/>
        <v>1</v>
      </c>
      <c r="T33" s="127" t="b">
        <f t="shared" si="11"/>
        <v>0</v>
      </c>
      <c r="U33" s="127"/>
      <c r="V33" s="127"/>
      <c r="W33" s="127"/>
      <c r="X33" s="127"/>
      <c r="Y33" s="127"/>
      <c r="Z33" s="127"/>
      <c r="AA33" s="127"/>
      <c r="AB33" s="127"/>
      <c r="AC33" s="127"/>
      <c r="AD33" s="127"/>
      <c r="AE33" s="127"/>
      <c r="AF33" s="127"/>
      <c r="AG33" s="127"/>
      <c r="AH33" s="127"/>
      <c r="AI33" s="127"/>
      <c r="AJ33" s="127"/>
      <c r="AK33" s="127"/>
      <c r="AL33" s="127"/>
    </row>
    <row r="34" spans="1:38" ht="14.25" thickBot="1">
      <c r="A34" s="185"/>
      <c r="B34" s="186"/>
      <c r="C34" s="187"/>
      <c r="D34" s="188"/>
      <c r="E34" s="189"/>
      <c r="F34" s="190" t="str">
        <f t="shared" si="5"/>
        <v/>
      </c>
      <c r="G34" s="191"/>
      <c r="H34" s="192"/>
      <c r="I34" s="190" t="str">
        <f t="shared" si="6"/>
        <v/>
      </c>
      <c r="J34" s="191"/>
      <c r="K34" s="192"/>
      <c r="L34" s="190" t="str">
        <f t="shared" si="7"/>
        <v/>
      </c>
      <c r="M34" s="193" t="str">
        <f t="shared" si="8"/>
        <v/>
      </c>
      <c r="N34" s="194"/>
      <c r="O34" s="127"/>
      <c r="P34" s="127"/>
      <c r="Q34" s="127" t="b">
        <f t="shared" si="9"/>
        <v>1</v>
      </c>
      <c r="R34" s="127">
        <v>1</v>
      </c>
      <c r="S34" s="127" t="b">
        <f t="shared" si="10"/>
        <v>1</v>
      </c>
      <c r="T34" s="127" t="b">
        <f t="shared" si="11"/>
        <v>0</v>
      </c>
      <c r="U34" s="127"/>
      <c r="V34" s="127"/>
      <c r="W34" s="127"/>
      <c r="X34" s="127"/>
      <c r="Y34" s="127"/>
      <c r="Z34" s="127"/>
      <c r="AA34" s="127"/>
      <c r="AB34" s="127"/>
      <c r="AC34" s="127"/>
      <c r="AD34" s="127"/>
      <c r="AE34" s="127"/>
      <c r="AF34" s="127"/>
      <c r="AG34" s="127"/>
      <c r="AH34" s="127"/>
      <c r="AI34" s="127"/>
      <c r="AJ34" s="127"/>
      <c r="AK34" s="127"/>
      <c r="AL34" s="127"/>
    </row>
    <row r="35" spans="1:38" ht="13.5">
      <c r="A35" s="195"/>
      <c r="B35" s="196" t="str">
        <f>IF(SUM(M35:M44)=0,"",SUM(M35:M44))</f>
        <v/>
      </c>
      <c r="C35" s="197"/>
      <c r="D35" s="198"/>
      <c r="E35" s="199"/>
      <c r="F35" s="200" t="str">
        <f>IF(G35="","","×")</f>
        <v/>
      </c>
      <c r="G35" s="201"/>
      <c r="H35" s="202"/>
      <c r="I35" s="200" t="str">
        <f>IF(J35="","","×")</f>
        <v/>
      </c>
      <c r="J35" s="203"/>
      <c r="K35" s="202"/>
      <c r="L35" s="200" t="str">
        <f>IF(E35="","","＝")</f>
        <v/>
      </c>
      <c r="M35" s="204" t="str">
        <f>IF(E35="","",PRODUCT(E35,G35,J35))</f>
        <v/>
      </c>
      <c r="N35" s="205"/>
      <c r="O35" s="127"/>
      <c r="P35" s="127"/>
      <c r="Q35" s="127" t="b">
        <f t="shared" si="9"/>
        <v>1</v>
      </c>
      <c r="R35" s="127">
        <v>1</v>
      </c>
      <c r="S35" s="127" t="b">
        <f t="shared" si="10"/>
        <v>1</v>
      </c>
      <c r="T35" s="127" t="b">
        <f t="shared" si="11"/>
        <v>0</v>
      </c>
      <c r="U35" s="127"/>
      <c r="V35" s="127"/>
      <c r="W35" s="127"/>
      <c r="X35" s="127"/>
      <c r="Y35" s="127"/>
      <c r="Z35" s="127"/>
      <c r="AA35" s="127"/>
      <c r="AB35" s="127"/>
      <c r="AC35" s="127"/>
      <c r="AD35" s="127"/>
      <c r="AE35" s="127"/>
      <c r="AF35" s="127"/>
      <c r="AG35" s="127"/>
      <c r="AH35" s="127"/>
      <c r="AI35" s="127"/>
      <c r="AJ35" s="127"/>
      <c r="AK35" s="127"/>
      <c r="AL35" s="127"/>
    </row>
    <row r="36" spans="1:38" ht="13.5">
      <c r="A36" s="163"/>
      <c r="B36" s="164"/>
      <c r="C36" s="175"/>
      <c r="D36" s="176"/>
      <c r="E36" s="177"/>
      <c r="F36" s="178" t="str">
        <f t="shared" ref="F36:F44" si="12">IF(G36="","","×")</f>
        <v/>
      </c>
      <c r="G36" s="179"/>
      <c r="H36" s="180"/>
      <c r="I36" s="178" t="str">
        <f t="shared" ref="I36:I44" si="13">IF(J36="","","×")</f>
        <v/>
      </c>
      <c r="J36" s="181"/>
      <c r="K36" s="180"/>
      <c r="L36" s="178" t="str">
        <f t="shared" ref="L36:L44" si="14">IF(E36="","","＝")</f>
        <v/>
      </c>
      <c r="M36" s="182" t="str">
        <f t="shared" ref="M36:M44" si="15">IF(E36="","",PRODUCT(E36,G36,J36))</f>
        <v/>
      </c>
      <c r="N36" s="183"/>
      <c r="O36" s="127"/>
      <c r="P36" s="127"/>
      <c r="Q36" s="127" t="b">
        <f t="shared" si="9"/>
        <v>1</v>
      </c>
      <c r="R36" s="127">
        <v>1</v>
      </c>
      <c r="S36" s="127" t="b">
        <f t="shared" si="10"/>
        <v>1</v>
      </c>
      <c r="T36" s="127" t="b">
        <f t="shared" si="11"/>
        <v>0</v>
      </c>
      <c r="U36" s="127"/>
      <c r="V36" s="127"/>
      <c r="W36" s="127"/>
      <c r="X36" s="127"/>
      <c r="Y36" s="127"/>
      <c r="Z36" s="127"/>
      <c r="AA36" s="127"/>
      <c r="AB36" s="127"/>
      <c r="AC36" s="127"/>
      <c r="AD36" s="127"/>
      <c r="AE36" s="127"/>
      <c r="AF36" s="127"/>
      <c r="AG36" s="127"/>
      <c r="AH36" s="127"/>
      <c r="AI36" s="127"/>
      <c r="AJ36" s="127"/>
      <c r="AK36" s="127"/>
      <c r="AL36" s="127"/>
    </row>
    <row r="37" spans="1:38" ht="13.5">
      <c r="A37" s="163"/>
      <c r="B37" s="164"/>
      <c r="C37" s="175"/>
      <c r="D37" s="176"/>
      <c r="E37" s="184"/>
      <c r="F37" s="178" t="str">
        <f t="shared" si="12"/>
        <v/>
      </c>
      <c r="G37" s="181"/>
      <c r="H37" s="180"/>
      <c r="I37" s="178" t="str">
        <f t="shared" si="13"/>
        <v/>
      </c>
      <c r="J37" s="181"/>
      <c r="K37" s="180"/>
      <c r="L37" s="178" t="str">
        <f t="shared" si="14"/>
        <v/>
      </c>
      <c r="M37" s="182" t="str">
        <f t="shared" si="15"/>
        <v/>
      </c>
      <c r="N37" s="183"/>
      <c r="O37" s="127"/>
      <c r="P37" s="127"/>
      <c r="Q37" s="127" t="b">
        <f t="shared" si="9"/>
        <v>1</v>
      </c>
      <c r="R37" s="127">
        <v>1</v>
      </c>
      <c r="S37" s="127" t="b">
        <f t="shared" si="10"/>
        <v>1</v>
      </c>
      <c r="T37" s="127" t="b">
        <f t="shared" si="11"/>
        <v>0</v>
      </c>
      <c r="U37" s="127"/>
      <c r="V37" s="127"/>
      <c r="W37" s="127"/>
      <c r="X37" s="127"/>
      <c r="Y37" s="127"/>
      <c r="Z37" s="127"/>
      <c r="AA37" s="127"/>
      <c r="AB37" s="127"/>
      <c r="AC37" s="127"/>
      <c r="AD37" s="127"/>
      <c r="AE37" s="127"/>
      <c r="AF37" s="127"/>
      <c r="AG37" s="127"/>
      <c r="AH37" s="127"/>
      <c r="AI37" s="127"/>
      <c r="AJ37" s="127"/>
      <c r="AK37" s="127"/>
      <c r="AL37" s="127"/>
    </row>
    <row r="38" spans="1:38" ht="13.5">
      <c r="A38" s="163"/>
      <c r="B38" s="164"/>
      <c r="C38" s="175"/>
      <c r="D38" s="176"/>
      <c r="E38" s="184"/>
      <c r="F38" s="178" t="str">
        <f t="shared" si="12"/>
        <v/>
      </c>
      <c r="G38" s="181"/>
      <c r="H38" s="180"/>
      <c r="I38" s="178" t="str">
        <f t="shared" si="13"/>
        <v/>
      </c>
      <c r="J38" s="181"/>
      <c r="K38" s="180"/>
      <c r="L38" s="178" t="str">
        <f t="shared" si="14"/>
        <v/>
      </c>
      <c r="M38" s="182" t="str">
        <f t="shared" si="15"/>
        <v/>
      </c>
      <c r="N38" s="183"/>
      <c r="O38" s="127"/>
      <c r="P38" s="127"/>
      <c r="Q38" s="127" t="b">
        <f t="shared" si="9"/>
        <v>1</v>
      </c>
      <c r="R38" s="127">
        <v>1</v>
      </c>
      <c r="S38" s="127" t="b">
        <f t="shared" si="10"/>
        <v>1</v>
      </c>
      <c r="T38" s="127" t="b">
        <f t="shared" si="11"/>
        <v>0</v>
      </c>
      <c r="U38" s="127"/>
      <c r="V38" s="127"/>
      <c r="W38" s="127"/>
      <c r="X38" s="127"/>
      <c r="Y38" s="127"/>
      <c r="Z38" s="127"/>
      <c r="AA38" s="127"/>
      <c r="AB38" s="127"/>
      <c r="AC38" s="127"/>
      <c r="AD38" s="127"/>
      <c r="AE38" s="127"/>
      <c r="AF38" s="127"/>
      <c r="AG38" s="127"/>
      <c r="AH38" s="127"/>
      <c r="AI38" s="127"/>
      <c r="AJ38" s="127"/>
      <c r="AK38" s="127"/>
      <c r="AL38" s="127"/>
    </row>
    <row r="39" spans="1:38" ht="13.5">
      <c r="A39" s="163"/>
      <c r="B39" s="164"/>
      <c r="C39" s="175"/>
      <c r="D39" s="176"/>
      <c r="E39" s="184"/>
      <c r="F39" s="178" t="str">
        <f t="shared" si="12"/>
        <v/>
      </c>
      <c r="G39" s="181"/>
      <c r="H39" s="180"/>
      <c r="I39" s="178" t="str">
        <f t="shared" si="13"/>
        <v/>
      </c>
      <c r="J39" s="181"/>
      <c r="K39" s="180"/>
      <c r="L39" s="178" t="str">
        <f t="shared" si="14"/>
        <v/>
      </c>
      <c r="M39" s="182" t="str">
        <f t="shared" si="15"/>
        <v/>
      </c>
      <c r="N39" s="183"/>
      <c r="O39" s="127"/>
      <c r="P39" s="127"/>
      <c r="Q39" s="127" t="b">
        <f t="shared" si="9"/>
        <v>1</v>
      </c>
      <c r="R39" s="127">
        <v>1</v>
      </c>
      <c r="S39" s="127" t="b">
        <f t="shared" si="10"/>
        <v>1</v>
      </c>
      <c r="T39" s="127" t="b">
        <f t="shared" si="11"/>
        <v>0</v>
      </c>
      <c r="U39" s="127"/>
      <c r="V39" s="127"/>
      <c r="W39" s="127"/>
      <c r="X39" s="127"/>
      <c r="Y39" s="127"/>
      <c r="Z39" s="127"/>
      <c r="AA39" s="127"/>
      <c r="AB39" s="127"/>
      <c r="AC39" s="127"/>
      <c r="AD39" s="127"/>
      <c r="AE39" s="127"/>
      <c r="AF39" s="127"/>
      <c r="AG39" s="127"/>
      <c r="AH39" s="127"/>
      <c r="AI39" s="127"/>
      <c r="AJ39" s="127"/>
      <c r="AK39" s="127"/>
      <c r="AL39" s="127"/>
    </row>
    <row r="40" spans="1:38" ht="13.5">
      <c r="A40" s="163"/>
      <c r="B40" s="164"/>
      <c r="C40" s="175"/>
      <c r="D40" s="176"/>
      <c r="E40" s="177"/>
      <c r="F40" s="178" t="str">
        <f t="shared" si="12"/>
        <v/>
      </c>
      <c r="G40" s="179"/>
      <c r="H40" s="180"/>
      <c r="I40" s="178" t="str">
        <f t="shared" si="13"/>
        <v/>
      </c>
      <c r="J40" s="181"/>
      <c r="K40" s="180"/>
      <c r="L40" s="178" t="str">
        <f t="shared" si="14"/>
        <v/>
      </c>
      <c r="M40" s="182" t="str">
        <f t="shared" si="15"/>
        <v/>
      </c>
      <c r="N40" s="183"/>
      <c r="O40" s="127"/>
      <c r="P40" s="127"/>
      <c r="Q40" s="127" t="b">
        <f t="shared" si="9"/>
        <v>1</v>
      </c>
      <c r="R40" s="127">
        <v>1</v>
      </c>
      <c r="S40" s="127" t="b">
        <f t="shared" si="10"/>
        <v>1</v>
      </c>
      <c r="T40" s="127" t="b">
        <f t="shared" si="11"/>
        <v>0</v>
      </c>
      <c r="U40" s="127"/>
      <c r="V40" s="127"/>
      <c r="W40" s="127"/>
      <c r="X40" s="127"/>
      <c r="Y40" s="127"/>
      <c r="Z40" s="127"/>
      <c r="AA40" s="127"/>
      <c r="AB40" s="127"/>
      <c r="AC40" s="127"/>
      <c r="AD40" s="127"/>
      <c r="AE40" s="127"/>
      <c r="AF40" s="127"/>
      <c r="AG40" s="127"/>
      <c r="AH40" s="127"/>
      <c r="AI40" s="127"/>
      <c r="AJ40" s="127"/>
      <c r="AK40" s="127"/>
      <c r="AL40" s="127"/>
    </row>
    <row r="41" spans="1:38" ht="13.5">
      <c r="A41" s="163"/>
      <c r="B41" s="164"/>
      <c r="C41" s="175"/>
      <c r="D41" s="176"/>
      <c r="E41" s="184"/>
      <c r="F41" s="178" t="str">
        <f t="shared" si="12"/>
        <v/>
      </c>
      <c r="G41" s="181"/>
      <c r="H41" s="180"/>
      <c r="I41" s="178" t="str">
        <f t="shared" si="13"/>
        <v/>
      </c>
      <c r="J41" s="181"/>
      <c r="K41" s="180"/>
      <c r="L41" s="178" t="str">
        <f t="shared" si="14"/>
        <v/>
      </c>
      <c r="M41" s="182" t="str">
        <f t="shared" si="15"/>
        <v/>
      </c>
      <c r="N41" s="183"/>
      <c r="O41" s="127"/>
      <c r="P41" s="127"/>
      <c r="Q41" s="127" t="b">
        <f t="shared" si="9"/>
        <v>1</v>
      </c>
      <c r="R41" s="127">
        <v>1</v>
      </c>
      <c r="S41" s="127" t="b">
        <f t="shared" si="10"/>
        <v>1</v>
      </c>
      <c r="T41" s="127" t="b">
        <f t="shared" si="11"/>
        <v>0</v>
      </c>
      <c r="U41" s="127"/>
      <c r="V41" s="127"/>
      <c r="W41" s="127"/>
      <c r="X41" s="127"/>
      <c r="Y41" s="127"/>
      <c r="Z41" s="127"/>
      <c r="AA41" s="127"/>
      <c r="AB41" s="127"/>
      <c r="AC41" s="127"/>
      <c r="AD41" s="127"/>
      <c r="AE41" s="127"/>
      <c r="AF41" s="127"/>
      <c r="AG41" s="127"/>
      <c r="AH41" s="127"/>
      <c r="AI41" s="127"/>
      <c r="AJ41" s="127"/>
      <c r="AK41" s="127"/>
      <c r="AL41" s="127"/>
    </row>
    <row r="42" spans="1:38" ht="13.5">
      <c r="A42" s="163"/>
      <c r="B42" s="164"/>
      <c r="C42" s="175"/>
      <c r="D42" s="176"/>
      <c r="E42" s="177"/>
      <c r="F42" s="178" t="str">
        <f t="shared" si="12"/>
        <v/>
      </c>
      <c r="G42" s="179"/>
      <c r="H42" s="180"/>
      <c r="I42" s="178" t="str">
        <f t="shared" si="13"/>
        <v/>
      </c>
      <c r="J42" s="181"/>
      <c r="K42" s="180"/>
      <c r="L42" s="178" t="str">
        <f t="shared" si="14"/>
        <v/>
      </c>
      <c r="M42" s="182" t="str">
        <f t="shared" si="15"/>
        <v/>
      </c>
      <c r="N42" s="183"/>
      <c r="O42" s="127"/>
      <c r="P42" s="127"/>
      <c r="Q42" s="127" t="b">
        <f t="shared" si="9"/>
        <v>1</v>
      </c>
      <c r="R42" s="127">
        <v>1</v>
      </c>
      <c r="S42" s="127" t="b">
        <f t="shared" si="10"/>
        <v>1</v>
      </c>
      <c r="T42" s="127" t="b">
        <f t="shared" si="11"/>
        <v>0</v>
      </c>
      <c r="U42" s="127"/>
      <c r="V42" s="127"/>
      <c r="W42" s="127"/>
      <c r="X42" s="127"/>
      <c r="Y42" s="127"/>
      <c r="Z42" s="127"/>
      <c r="AA42" s="127"/>
      <c r="AB42" s="127"/>
      <c r="AC42" s="127"/>
      <c r="AD42" s="127"/>
      <c r="AE42" s="127"/>
      <c r="AF42" s="127"/>
      <c r="AG42" s="127"/>
      <c r="AH42" s="127"/>
      <c r="AI42" s="127"/>
      <c r="AJ42" s="127"/>
      <c r="AK42" s="127"/>
      <c r="AL42" s="127"/>
    </row>
    <row r="43" spans="1:38" ht="13.5">
      <c r="A43" s="163"/>
      <c r="B43" s="164"/>
      <c r="C43" s="175"/>
      <c r="D43" s="176"/>
      <c r="E43" s="184"/>
      <c r="F43" s="178" t="str">
        <f t="shared" si="12"/>
        <v/>
      </c>
      <c r="G43" s="181"/>
      <c r="H43" s="180"/>
      <c r="I43" s="178" t="str">
        <f t="shared" si="13"/>
        <v/>
      </c>
      <c r="J43" s="181"/>
      <c r="K43" s="180"/>
      <c r="L43" s="178" t="str">
        <f t="shared" si="14"/>
        <v/>
      </c>
      <c r="M43" s="182" t="str">
        <f t="shared" si="15"/>
        <v/>
      </c>
      <c r="N43" s="183"/>
      <c r="O43" s="127"/>
      <c r="P43" s="127"/>
      <c r="Q43" s="127" t="b">
        <f t="shared" si="9"/>
        <v>1</v>
      </c>
      <c r="R43" s="127">
        <v>1</v>
      </c>
      <c r="S43" s="127" t="b">
        <f t="shared" si="10"/>
        <v>1</v>
      </c>
      <c r="T43" s="127" t="b">
        <f t="shared" si="11"/>
        <v>0</v>
      </c>
      <c r="U43" s="127"/>
      <c r="V43" s="127"/>
      <c r="W43" s="127"/>
      <c r="X43" s="127"/>
      <c r="Y43" s="127"/>
      <c r="Z43" s="127"/>
      <c r="AA43" s="127"/>
      <c r="AB43" s="127"/>
      <c r="AC43" s="127"/>
      <c r="AD43" s="127"/>
      <c r="AE43" s="127"/>
      <c r="AF43" s="127"/>
      <c r="AG43" s="127"/>
      <c r="AH43" s="127"/>
      <c r="AI43" s="127"/>
      <c r="AJ43" s="127"/>
      <c r="AK43" s="127"/>
      <c r="AL43" s="127"/>
    </row>
    <row r="44" spans="1:38" ht="14.25" thickBot="1">
      <c r="A44" s="185"/>
      <c r="B44" s="186"/>
      <c r="C44" s="187"/>
      <c r="D44" s="188"/>
      <c r="E44" s="189"/>
      <c r="F44" s="190" t="str">
        <f t="shared" si="12"/>
        <v/>
      </c>
      <c r="G44" s="191"/>
      <c r="H44" s="192"/>
      <c r="I44" s="190" t="str">
        <f t="shared" si="13"/>
        <v/>
      </c>
      <c r="J44" s="191"/>
      <c r="K44" s="192"/>
      <c r="L44" s="190" t="str">
        <f t="shared" si="14"/>
        <v/>
      </c>
      <c r="M44" s="193" t="str">
        <f t="shared" si="15"/>
        <v/>
      </c>
      <c r="N44" s="194"/>
      <c r="O44" s="127"/>
      <c r="P44" s="127"/>
      <c r="Q44" s="127" t="b">
        <f t="shared" si="9"/>
        <v>1</v>
      </c>
      <c r="R44" s="127">
        <v>1</v>
      </c>
      <c r="S44" s="127" t="b">
        <f t="shared" si="10"/>
        <v>1</v>
      </c>
      <c r="T44" s="127" t="b">
        <f t="shared" si="11"/>
        <v>0</v>
      </c>
      <c r="U44" s="127"/>
      <c r="V44" s="127"/>
      <c r="W44" s="127"/>
      <c r="X44" s="127"/>
      <c r="Y44" s="127"/>
      <c r="Z44" s="127"/>
      <c r="AA44" s="127"/>
      <c r="AB44" s="127"/>
      <c r="AC44" s="127"/>
      <c r="AD44" s="127"/>
      <c r="AE44" s="127"/>
      <c r="AF44" s="127"/>
      <c r="AG44" s="127"/>
      <c r="AH44" s="127"/>
      <c r="AI44" s="127"/>
      <c r="AJ44" s="127"/>
      <c r="AK44" s="127"/>
      <c r="AL44" s="127"/>
    </row>
    <row r="45" spans="1:38" ht="13.5">
      <c r="A45" s="195"/>
      <c r="B45" s="196" t="str">
        <f>IF(SUM(M45:M54)=0,"",SUM(M45:M54))</f>
        <v/>
      </c>
      <c r="C45" s="197"/>
      <c r="D45" s="198"/>
      <c r="E45" s="199"/>
      <c r="F45" s="200" t="str">
        <f>IF(G45="","","×")</f>
        <v/>
      </c>
      <c r="G45" s="201"/>
      <c r="H45" s="202"/>
      <c r="I45" s="200" t="str">
        <f>IF(J45="","","×")</f>
        <v/>
      </c>
      <c r="J45" s="203"/>
      <c r="K45" s="202"/>
      <c r="L45" s="200" t="str">
        <f>IF(E45="","","＝")</f>
        <v/>
      </c>
      <c r="M45" s="204" t="str">
        <f>IF(E45="","",PRODUCT(E45,G45,J45))</f>
        <v/>
      </c>
      <c r="N45" s="205"/>
      <c r="O45" s="127"/>
      <c r="P45" s="127"/>
      <c r="Q45" s="127" t="b">
        <f t="shared" si="9"/>
        <v>1</v>
      </c>
      <c r="R45" s="127">
        <v>1</v>
      </c>
      <c r="S45" s="127" t="b">
        <f t="shared" si="10"/>
        <v>1</v>
      </c>
      <c r="T45" s="127" t="b">
        <f t="shared" si="11"/>
        <v>0</v>
      </c>
      <c r="U45" s="127"/>
      <c r="V45" s="127"/>
      <c r="W45" s="127"/>
      <c r="X45" s="127"/>
      <c r="Y45" s="127"/>
      <c r="Z45" s="127"/>
      <c r="AA45" s="127"/>
      <c r="AB45" s="127"/>
      <c r="AC45" s="127"/>
      <c r="AD45" s="127"/>
      <c r="AE45" s="127"/>
      <c r="AF45" s="127"/>
      <c r="AG45" s="127"/>
      <c r="AH45" s="127"/>
      <c r="AI45" s="127"/>
      <c r="AJ45" s="127"/>
      <c r="AK45" s="127"/>
      <c r="AL45" s="127"/>
    </row>
    <row r="46" spans="1:38" ht="13.5">
      <c r="A46" s="163"/>
      <c r="B46" s="164"/>
      <c r="C46" s="175"/>
      <c r="D46" s="176"/>
      <c r="E46" s="177"/>
      <c r="F46" s="178" t="str">
        <f t="shared" ref="F46:F54" si="16">IF(G46="","","×")</f>
        <v/>
      </c>
      <c r="G46" s="179"/>
      <c r="H46" s="180"/>
      <c r="I46" s="178" t="str">
        <f t="shared" ref="I46:I54" si="17">IF(J46="","","×")</f>
        <v/>
      </c>
      <c r="J46" s="181"/>
      <c r="K46" s="180"/>
      <c r="L46" s="178" t="str">
        <f t="shared" ref="L46:L54" si="18">IF(E46="","","＝")</f>
        <v/>
      </c>
      <c r="M46" s="182" t="str">
        <f t="shared" ref="M46:M54" si="19">IF(E46="","",PRODUCT(E46,G46,J46))</f>
        <v/>
      </c>
      <c r="N46" s="183"/>
      <c r="O46" s="127"/>
      <c r="P46" s="127"/>
      <c r="Q46" s="127" t="b">
        <f t="shared" si="9"/>
        <v>1</v>
      </c>
      <c r="R46" s="127">
        <v>1</v>
      </c>
      <c r="S46" s="127" t="b">
        <f t="shared" si="10"/>
        <v>1</v>
      </c>
      <c r="T46" s="127" t="b">
        <f t="shared" si="11"/>
        <v>0</v>
      </c>
      <c r="U46" s="127"/>
      <c r="V46" s="127"/>
      <c r="W46" s="127"/>
      <c r="X46" s="127"/>
      <c r="Y46" s="127"/>
      <c r="Z46" s="127"/>
      <c r="AA46" s="127"/>
      <c r="AB46" s="127"/>
      <c r="AC46" s="127"/>
      <c r="AD46" s="127"/>
      <c r="AE46" s="127"/>
      <c r="AF46" s="127"/>
      <c r="AG46" s="127"/>
      <c r="AH46" s="127"/>
      <c r="AI46" s="127"/>
      <c r="AJ46" s="127"/>
      <c r="AK46" s="127"/>
      <c r="AL46" s="127"/>
    </row>
    <row r="47" spans="1:38" ht="13.5">
      <c r="A47" s="163"/>
      <c r="B47" s="164"/>
      <c r="C47" s="175"/>
      <c r="D47" s="176"/>
      <c r="E47" s="184"/>
      <c r="F47" s="178" t="str">
        <f t="shared" si="16"/>
        <v/>
      </c>
      <c r="G47" s="181"/>
      <c r="H47" s="180"/>
      <c r="I47" s="178" t="str">
        <f t="shared" si="17"/>
        <v/>
      </c>
      <c r="J47" s="181"/>
      <c r="K47" s="180"/>
      <c r="L47" s="178" t="str">
        <f t="shared" si="18"/>
        <v/>
      </c>
      <c r="M47" s="182" t="str">
        <f t="shared" si="19"/>
        <v/>
      </c>
      <c r="N47" s="183"/>
      <c r="O47" s="127"/>
      <c r="P47" s="127"/>
      <c r="Q47" s="127" t="b">
        <f t="shared" si="9"/>
        <v>1</v>
      </c>
      <c r="R47" s="127">
        <v>1</v>
      </c>
      <c r="S47" s="127" t="b">
        <f t="shared" si="10"/>
        <v>1</v>
      </c>
      <c r="T47" s="127" t="b">
        <f t="shared" si="11"/>
        <v>0</v>
      </c>
      <c r="U47" s="127"/>
      <c r="V47" s="127"/>
      <c r="W47" s="127"/>
      <c r="X47" s="127"/>
      <c r="Y47" s="127"/>
      <c r="Z47" s="127"/>
      <c r="AA47" s="127"/>
      <c r="AB47" s="127"/>
      <c r="AC47" s="127"/>
      <c r="AD47" s="127"/>
      <c r="AE47" s="127"/>
      <c r="AF47" s="127"/>
      <c r="AG47" s="127"/>
      <c r="AH47" s="127"/>
      <c r="AI47" s="127"/>
      <c r="AJ47" s="127"/>
      <c r="AK47" s="127"/>
      <c r="AL47" s="127"/>
    </row>
    <row r="48" spans="1:38" ht="13.5">
      <c r="A48" s="163"/>
      <c r="B48" s="164"/>
      <c r="C48" s="175"/>
      <c r="D48" s="176"/>
      <c r="E48" s="184"/>
      <c r="F48" s="178" t="str">
        <f t="shared" si="16"/>
        <v/>
      </c>
      <c r="G48" s="181"/>
      <c r="H48" s="180"/>
      <c r="I48" s="178" t="str">
        <f t="shared" si="17"/>
        <v/>
      </c>
      <c r="J48" s="181"/>
      <c r="K48" s="180"/>
      <c r="L48" s="178" t="str">
        <f t="shared" si="18"/>
        <v/>
      </c>
      <c r="M48" s="182" t="str">
        <f t="shared" si="19"/>
        <v/>
      </c>
      <c r="N48" s="183"/>
      <c r="O48" s="127"/>
      <c r="P48" s="127"/>
      <c r="Q48" s="127" t="b">
        <f t="shared" si="9"/>
        <v>1</v>
      </c>
      <c r="R48" s="127">
        <v>1</v>
      </c>
      <c r="S48" s="127" t="b">
        <f t="shared" si="10"/>
        <v>1</v>
      </c>
      <c r="T48" s="127" t="b">
        <f t="shared" si="11"/>
        <v>0</v>
      </c>
      <c r="U48" s="127"/>
      <c r="V48" s="127"/>
      <c r="W48" s="127"/>
      <c r="X48" s="127"/>
      <c r="Y48" s="127"/>
      <c r="Z48" s="127"/>
      <c r="AA48" s="127"/>
      <c r="AB48" s="127"/>
      <c r="AC48" s="127"/>
      <c r="AD48" s="127"/>
      <c r="AE48" s="127"/>
      <c r="AF48" s="127"/>
      <c r="AG48" s="127"/>
      <c r="AH48" s="127"/>
      <c r="AI48" s="127"/>
      <c r="AJ48" s="127"/>
      <c r="AK48" s="127"/>
      <c r="AL48" s="127"/>
    </row>
    <row r="49" spans="1:38" ht="15" customHeight="1">
      <c r="A49" s="163"/>
      <c r="B49" s="164"/>
      <c r="C49" s="175"/>
      <c r="D49" s="176"/>
      <c r="E49" s="184"/>
      <c r="F49" s="178" t="str">
        <f t="shared" si="16"/>
        <v/>
      </c>
      <c r="G49" s="181"/>
      <c r="H49" s="180"/>
      <c r="I49" s="178" t="str">
        <f t="shared" si="17"/>
        <v/>
      </c>
      <c r="J49" s="181"/>
      <c r="K49" s="180"/>
      <c r="L49" s="178" t="str">
        <f t="shared" si="18"/>
        <v/>
      </c>
      <c r="M49" s="182" t="str">
        <f t="shared" si="19"/>
        <v/>
      </c>
      <c r="N49" s="183"/>
      <c r="O49" s="127"/>
      <c r="P49" s="127"/>
      <c r="Q49" s="127" t="b">
        <f t="shared" si="9"/>
        <v>1</v>
      </c>
      <c r="R49" s="127">
        <v>1</v>
      </c>
      <c r="S49" s="127" t="b">
        <f t="shared" si="10"/>
        <v>1</v>
      </c>
      <c r="T49" s="127" t="b">
        <f t="shared" si="11"/>
        <v>0</v>
      </c>
      <c r="U49" s="127"/>
      <c r="V49" s="127"/>
      <c r="W49" s="127"/>
      <c r="X49" s="127"/>
      <c r="Y49" s="127"/>
      <c r="Z49" s="127"/>
      <c r="AA49" s="127"/>
      <c r="AB49" s="127"/>
      <c r="AC49" s="127"/>
      <c r="AD49" s="127"/>
      <c r="AE49" s="127"/>
      <c r="AF49" s="127"/>
      <c r="AG49" s="127"/>
      <c r="AH49" s="127"/>
      <c r="AI49" s="127"/>
      <c r="AJ49" s="127"/>
      <c r="AK49" s="127"/>
      <c r="AL49" s="127"/>
    </row>
    <row r="50" spans="1:38" ht="15" customHeight="1">
      <c r="A50" s="163"/>
      <c r="B50" s="164"/>
      <c r="C50" s="175"/>
      <c r="D50" s="176"/>
      <c r="E50" s="177"/>
      <c r="F50" s="178" t="str">
        <f t="shared" si="16"/>
        <v/>
      </c>
      <c r="G50" s="179"/>
      <c r="H50" s="180"/>
      <c r="I50" s="178" t="str">
        <f t="shared" si="17"/>
        <v/>
      </c>
      <c r="J50" s="181"/>
      <c r="K50" s="180"/>
      <c r="L50" s="178" t="str">
        <f t="shared" si="18"/>
        <v/>
      </c>
      <c r="M50" s="182" t="str">
        <f t="shared" si="19"/>
        <v/>
      </c>
      <c r="N50" s="183"/>
      <c r="O50" s="127"/>
      <c r="P50" s="127"/>
      <c r="Q50" s="127" t="b">
        <f t="shared" si="9"/>
        <v>1</v>
      </c>
      <c r="R50" s="127">
        <v>1</v>
      </c>
      <c r="S50" s="127" t="b">
        <f t="shared" si="10"/>
        <v>1</v>
      </c>
      <c r="T50" s="127" t="b">
        <f t="shared" si="11"/>
        <v>0</v>
      </c>
      <c r="U50" s="127"/>
      <c r="V50" s="127"/>
      <c r="W50" s="127"/>
      <c r="X50" s="127"/>
      <c r="Y50" s="127"/>
      <c r="Z50" s="127"/>
      <c r="AA50" s="127"/>
      <c r="AB50" s="127"/>
      <c r="AC50" s="127"/>
      <c r="AD50" s="127"/>
      <c r="AE50" s="127"/>
      <c r="AF50" s="127"/>
      <c r="AG50" s="127"/>
      <c r="AH50" s="127"/>
      <c r="AI50" s="127"/>
      <c r="AJ50" s="127"/>
      <c r="AK50" s="127"/>
      <c r="AL50" s="127"/>
    </row>
    <row r="51" spans="1:38" ht="15" customHeight="1">
      <c r="A51" s="163"/>
      <c r="B51" s="164"/>
      <c r="C51" s="175"/>
      <c r="D51" s="176"/>
      <c r="E51" s="184"/>
      <c r="F51" s="178" t="str">
        <f t="shared" si="16"/>
        <v/>
      </c>
      <c r="G51" s="181"/>
      <c r="H51" s="180"/>
      <c r="I51" s="178" t="str">
        <f t="shared" si="17"/>
        <v/>
      </c>
      <c r="J51" s="181"/>
      <c r="K51" s="180"/>
      <c r="L51" s="178" t="str">
        <f t="shared" si="18"/>
        <v/>
      </c>
      <c r="M51" s="182" t="str">
        <f t="shared" si="19"/>
        <v/>
      </c>
      <c r="N51" s="183"/>
      <c r="O51" s="127"/>
      <c r="P51" s="127"/>
      <c r="Q51" s="127" t="b">
        <f t="shared" si="9"/>
        <v>1</v>
      </c>
      <c r="R51" s="127">
        <v>1</v>
      </c>
      <c r="S51" s="127" t="b">
        <f t="shared" si="10"/>
        <v>1</v>
      </c>
      <c r="T51" s="127" t="b">
        <f t="shared" si="11"/>
        <v>0</v>
      </c>
      <c r="U51" s="127"/>
      <c r="V51" s="127"/>
      <c r="W51" s="127"/>
      <c r="X51" s="127"/>
      <c r="Y51" s="127"/>
      <c r="Z51" s="127"/>
      <c r="AA51" s="127"/>
      <c r="AB51" s="127"/>
      <c r="AC51" s="127"/>
      <c r="AD51" s="127"/>
      <c r="AE51" s="127"/>
      <c r="AF51" s="127"/>
      <c r="AG51" s="127"/>
      <c r="AH51" s="127"/>
      <c r="AI51" s="127"/>
      <c r="AJ51" s="127"/>
      <c r="AK51" s="127"/>
      <c r="AL51" s="127"/>
    </row>
    <row r="52" spans="1:38" ht="15" customHeight="1">
      <c r="A52" s="163"/>
      <c r="B52" s="164"/>
      <c r="C52" s="175"/>
      <c r="D52" s="176"/>
      <c r="E52" s="177"/>
      <c r="F52" s="178" t="str">
        <f t="shared" si="16"/>
        <v/>
      </c>
      <c r="G52" s="179"/>
      <c r="H52" s="180"/>
      <c r="I52" s="178" t="str">
        <f t="shared" si="17"/>
        <v/>
      </c>
      <c r="J52" s="181"/>
      <c r="K52" s="180"/>
      <c r="L52" s="178" t="str">
        <f t="shared" si="18"/>
        <v/>
      </c>
      <c r="M52" s="182" t="str">
        <f t="shared" si="19"/>
        <v/>
      </c>
      <c r="N52" s="183"/>
      <c r="O52" s="127"/>
      <c r="P52" s="127"/>
      <c r="Q52" s="127" t="b">
        <f t="shared" si="9"/>
        <v>1</v>
      </c>
      <c r="R52" s="127">
        <v>1</v>
      </c>
      <c r="S52" s="127" t="b">
        <f t="shared" si="10"/>
        <v>1</v>
      </c>
      <c r="T52" s="127" t="b">
        <f t="shared" si="11"/>
        <v>0</v>
      </c>
      <c r="U52" s="127"/>
      <c r="V52" s="127"/>
      <c r="W52" s="127"/>
      <c r="X52" s="127"/>
      <c r="Y52" s="127"/>
      <c r="Z52" s="127"/>
      <c r="AA52" s="127"/>
      <c r="AB52" s="127"/>
      <c r="AC52" s="127"/>
      <c r="AD52" s="127"/>
      <c r="AE52" s="127"/>
      <c r="AF52" s="127"/>
      <c r="AG52" s="127"/>
      <c r="AH52" s="127"/>
      <c r="AI52" s="127"/>
      <c r="AJ52" s="127"/>
      <c r="AK52" s="127"/>
      <c r="AL52" s="127"/>
    </row>
    <row r="53" spans="1:38" ht="15" customHeight="1">
      <c r="A53" s="163"/>
      <c r="B53" s="164"/>
      <c r="C53" s="175"/>
      <c r="D53" s="176"/>
      <c r="E53" s="184"/>
      <c r="F53" s="178" t="str">
        <f t="shared" si="16"/>
        <v/>
      </c>
      <c r="G53" s="181"/>
      <c r="H53" s="180"/>
      <c r="I53" s="178" t="str">
        <f t="shared" si="17"/>
        <v/>
      </c>
      <c r="J53" s="181"/>
      <c r="K53" s="180"/>
      <c r="L53" s="178" t="str">
        <f t="shared" si="18"/>
        <v/>
      </c>
      <c r="M53" s="182" t="str">
        <f t="shared" si="19"/>
        <v/>
      </c>
      <c r="N53" s="183"/>
      <c r="O53" s="127"/>
      <c r="P53" s="127"/>
      <c r="Q53" s="127" t="b">
        <f t="shared" si="9"/>
        <v>1</v>
      </c>
      <c r="R53" s="127">
        <v>1</v>
      </c>
      <c r="S53" s="127" t="b">
        <f t="shared" si="10"/>
        <v>1</v>
      </c>
      <c r="T53" s="127" t="b">
        <f t="shared" si="11"/>
        <v>0</v>
      </c>
      <c r="U53" s="127"/>
      <c r="V53" s="127"/>
      <c r="W53" s="127"/>
      <c r="X53" s="127"/>
      <c r="Y53" s="127"/>
      <c r="Z53" s="127"/>
      <c r="AA53" s="127"/>
      <c r="AB53" s="127"/>
      <c r="AC53" s="127"/>
      <c r="AD53" s="127"/>
      <c r="AE53" s="127"/>
      <c r="AF53" s="127"/>
      <c r="AG53" s="127"/>
      <c r="AH53" s="127"/>
      <c r="AI53" s="127"/>
      <c r="AJ53" s="127"/>
      <c r="AK53" s="127"/>
      <c r="AL53" s="127"/>
    </row>
    <row r="54" spans="1:38" ht="15" customHeight="1" thickBot="1">
      <c r="A54" s="185"/>
      <c r="B54" s="186"/>
      <c r="C54" s="187"/>
      <c r="D54" s="188"/>
      <c r="E54" s="189"/>
      <c r="F54" s="190" t="str">
        <f t="shared" si="16"/>
        <v/>
      </c>
      <c r="G54" s="191"/>
      <c r="H54" s="192"/>
      <c r="I54" s="190" t="str">
        <f t="shared" si="17"/>
        <v/>
      </c>
      <c r="J54" s="191"/>
      <c r="K54" s="192"/>
      <c r="L54" s="190" t="str">
        <f t="shared" si="18"/>
        <v/>
      </c>
      <c r="M54" s="193" t="str">
        <f t="shared" si="19"/>
        <v/>
      </c>
      <c r="N54" s="194"/>
      <c r="O54" s="127"/>
      <c r="P54" s="127"/>
      <c r="Q54" s="127" t="b">
        <f t="shared" si="9"/>
        <v>1</v>
      </c>
      <c r="R54" s="127">
        <v>1</v>
      </c>
      <c r="S54" s="127" t="b">
        <f t="shared" si="10"/>
        <v>1</v>
      </c>
      <c r="T54" s="127" t="b">
        <f t="shared" si="11"/>
        <v>0</v>
      </c>
      <c r="U54" s="127"/>
      <c r="V54" s="127"/>
      <c r="W54" s="127"/>
      <c r="X54" s="127"/>
      <c r="Y54" s="127"/>
      <c r="Z54" s="127"/>
      <c r="AA54" s="127"/>
      <c r="AB54" s="127"/>
      <c r="AC54" s="127"/>
      <c r="AD54" s="127"/>
      <c r="AE54" s="127"/>
      <c r="AF54" s="127"/>
      <c r="AG54" s="127"/>
      <c r="AH54" s="127"/>
      <c r="AI54" s="127"/>
      <c r="AJ54" s="127"/>
      <c r="AK54" s="127"/>
      <c r="AL54" s="127"/>
    </row>
    <row r="55" spans="1:38" ht="13.5">
      <c r="A55" s="195"/>
      <c r="B55" s="196" t="str">
        <f>IF(SUM(M55:M64)=0,"",SUM(M55:M64))</f>
        <v/>
      </c>
      <c r="C55" s="197"/>
      <c r="D55" s="198"/>
      <c r="E55" s="199"/>
      <c r="F55" s="200" t="str">
        <f>IF(G55="","","×")</f>
        <v/>
      </c>
      <c r="G55" s="201"/>
      <c r="H55" s="202"/>
      <c r="I55" s="200" t="str">
        <f>IF(J55="","","×")</f>
        <v/>
      </c>
      <c r="J55" s="203"/>
      <c r="K55" s="202"/>
      <c r="L55" s="200" t="str">
        <f>IF(E55="","","＝")</f>
        <v/>
      </c>
      <c r="M55" s="204" t="str">
        <f>IF(E55="","",PRODUCT(E55,G55,J55))</f>
        <v/>
      </c>
      <c r="N55" s="205"/>
      <c r="O55" s="127"/>
      <c r="P55" s="127"/>
      <c r="Q55" s="127" t="b">
        <f t="shared" si="9"/>
        <v>1</v>
      </c>
      <c r="R55" s="127">
        <v>1</v>
      </c>
      <c r="S55" s="127" t="b">
        <f t="shared" si="10"/>
        <v>1</v>
      </c>
      <c r="T55" s="127" t="b">
        <f t="shared" si="11"/>
        <v>0</v>
      </c>
      <c r="U55" s="127"/>
      <c r="V55" s="127"/>
      <c r="W55" s="127"/>
      <c r="X55" s="127"/>
      <c r="Y55" s="127"/>
      <c r="Z55" s="127"/>
      <c r="AA55" s="127"/>
      <c r="AB55" s="127"/>
      <c r="AC55" s="127"/>
      <c r="AD55" s="127"/>
      <c r="AE55" s="127"/>
      <c r="AF55" s="127"/>
      <c r="AG55" s="127"/>
      <c r="AH55" s="127"/>
      <c r="AI55" s="127"/>
      <c r="AJ55" s="127"/>
      <c r="AK55" s="127"/>
      <c r="AL55" s="127"/>
    </row>
    <row r="56" spans="1:38" ht="13.5">
      <c r="A56" s="163"/>
      <c r="B56" s="164"/>
      <c r="C56" s="175"/>
      <c r="D56" s="176"/>
      <c r="E56" s="177"/>
      <c r="F56" s="178" t="str">
        <f t="shared" ref="F56:F64" si="20">IF(G56="","","×")</f>
        <v/>
      </c>
      <c r="G56" s="179"/>
      <c r="H56" s="180"/>
      <c r="I56" s="178" t="str">
        <f t="shared" ref="I56:I64" si="21">IF(J56="","","×")</f>
        <v/>
      </c>
      <c r="J56" s="181"/>
      <c r="K56" s="180"/>
      <c r="L56" s="178" t="str">
        <f t="shared" ref="L56:L64" si="22">IF(E56="","","＝")</f>
        <v/>
      </c>
      <c r="M56" s="182" t="str">
        <f t="shared" ref="M56:M64" si="23">IF(E56="","",PRODUCT(E56,G56,J56))</f>
        <v/>
      </c>
      <c r="N56" s="183"/>
      <c r="O56" s="127"/>
      <c r="P56" s="127"/>
      <c r="Q56" s="127" t="b">
        <f t="shared" si="9"/>
        <v>1</v>
      </c>
      <c r="R56" s="127">
        <v>1</v>
      </c>
      <c r="S56" s="127" t="b">
        <f t="shared" si="10"/>
        <v>1</v>
      </c>
      <c r="T56" s="127" t="b">
        <f t="shared" si="11"/>
        <v>0</v>
      </c>
      <c r="U56" s="127"/>
      <c r="V56" s="127"/>
      <c r="W56" s="127"/>
      <c r="X56" s="127"/>
      <c r="Y56" s="127"/>
      <c r="Z56" s="127"/>
      <c r="AA56" s="127"/>
      <c r="AB56" s="127"/>
      <c r="AC56" s="127"/>
      <c r="AD56" s="127"/>
      <c r="AE56" s="127"/>
      <c r="AF56" s="127"/>
      <c r="AG56" s="127"/>
      <c r="AH56" s="127"/>
      <c r="AI56" s="127"/>
      <c r="AJ56" s="127"/>
      <c r="AK56" s="127"/>
      <c r="AL56" s="127"/>
    </row>
    <row r="57" spans="1:38" ht="13.5">
      <c r="A57" s="163"/>
      <c r="B57" s="164"/>
      <c r="C57" s="175"/>
      <c r="D57" s="176"/>
      <c r="E57" s="184"/>
      <c r="F57" s="178" t="str">
        <f t="shared" si="20"/>
        <v/>
      </c>
      <c r="G57" s="181"/>
      <c r="H57" s="180"/>
      <c r="I57" s="178" t="str">
        <f t="shared" si="21"/>
        <v/>
      </c>
      <c r="J57" s="181"/>
      <c r="K57" s="180"/>
      <c r="L57" s="178" t="str">
        <f t="shared" si="22"/>
        <v/>
      </c>
      <c r="M57" s="182" t="str">
        <f t="shared" si="23"/>
        <v/>
      </c>
      <c r="N57" s="183"/>
      <c r="O57" s="127"/>
      <c r="P57" s="127"/>
      <c r="Q57" s="127" t="b">
        <f t="shared" si="9"/>
        <v>1</v>
      </c>
      <c r="R57" s="127">
        <v>1</v>
      </c>
      <c r="S57" s="127" t="b">
        <f t="shared" si="10"/>
        <v>1</v>
      </c>
      <c r="T57" s="127" t="b">
        <f t="shared" si="11"/>
        <v>0</v>
      </c>
      <c r="U57" s="127"/>
      <c r="V57" s="127"/>
      <c r="W57" s="127"/>
      <c r="X57" s="127"/>
      <c r="Y57" s="127"/>
      <c r="Z57" s="127"/>
      <c r="AA57" s="127"/>
      <c r="AB57" s="127"/>
      <c r="AC57" s="127"/>
      <c r="AD57" s="127"/>
      <c r="AE57" s="127"/>
      <c r="AF57" s="127"/>
      <c r="AG57" s="127"/>
      <c r="AH57" s="127"/>
      <c r="AI57" s="127"/>
      <c r="AJ57" s="127"/>
      <c r="AK57" s="127"/>
      <c r="AL57" s="127"/>
    </row>
    <row r="58" spans="1:38" ht="13.5">
      <c r="A58" s="163"/>
      <c r="B58" s="164"/>
      <c r="C58" s="175"/>
      <c r="D58" s="176"/>
      <c r="E58" s="184"/>
      <c r="F58" s="178" t="str">
        <f t="shared" si="20"/>
        <v/>
      </c>
      <c r="G58" s="181"/>
      <c r="H58" s="180"/>
      <c r="I58" s="178" t="str">
        <f t="shared" si="21"/>
        <v/>
      </c>
      <c r="J58" s="181"/>
      <c r="K58" s="180"/>
      <c r="L58" s="178" t="str">
        <f t="shared" si="22"/>
        <v/>
      </c>
      <c r="M58" s="182" t="str">
        <f t="shared" si="23"/>
        <v/>
      </c>
      <c r="N58" s="183"/>
      <c r="O58" s="127"/>
      <c r="P58" s="127"/>
      <c r="Q58" s="127" t="b">
        <f t="shared" si="9"/>
        <v>1</v>
      </c>
      <c r="R58" s="127">
        <v>1</v>
      </c>
      <c r="S58" s="127" t="b">
        <f t="shared" si="10"/>
        <v>1</v>
      </c>
      <c r="T58" s="127" t="b">
        <f t="shared" si="11"/>
        <v>0</v>
      </c>
      <c r="U58" s="127"/>
      <c r="V58" s="127"/>
      <c r="W58" s="127"/>
      <c r="X58" s="127"/>
      <c r="Y58" s="127"/>
      <c r="Z58" s="127"/>
      <c r="AA58" s="127"/>
      <c r="AB58" s="127"/>
      <c r="AC58" s="127"/>
      <c r="AD58" s="127"/>
      <c r="AE58" s="127"/>
      <c r="AF58" s="127"/>
      <c r="AG58" s="127"/>
      <c r="AH58" s="127"/>
      <c r="AI58" s="127"/>
      <c r="AJ58" s="127"/>
      <c r="AK58" s="127"/>
      <c r="AL58" s="127"/>
    </row>
    <row r="59" spans="1:38" ht="13.5">
      <c r="A59" s="163"/>
      <c r="B59" s="164"/>
      <c r="C59" s="175"/>
      <c r="D59" s="176"/>
      <c r="E59" s="184"/>
      <c r="F59" s="178" t="str">
        <f t="shared" si="20"/>
        <v/>
      </c>
      <c r="G59" s="181"/>
      <c r="H59" s="180"/>
      <c r="I59" s="178" t="str">
        <f t="shared" si="21"/>
        <v/>
      </c>
      <c r="J59" s="181"/>
      <c r="K59" s="180"/>
      <c r="L59" s="178" t="str">
        <f t="shared" si="22"/>
        <v/>
      </c>
      <c r="M59" s="182" t="str">
        <f t="shared" si="23"/>
        <v/>
      </c>
      <c r="N59" s="183"/>
      <c r="O59" s="127"/>
      <c r="P59" s="127"/>
      <c r="Q59" s="127" t="b">
        <f t="shared" si="9"/>
        <v>1</v>
      </c>
      <c r="R59" s="127">
        <v>1</v>
      </c>
      <c r="S59" s="127" t="b">
        <f t="shared" si="10"/>
        <v>1</v>
      </c>
      <c r="T59" s="127" t="b">
        <f t="shared" si="11"/>
        <v>0</v>
      </c>
      <c r="U59" s="127"/>
      <c r="V59" s="127"/>
      <c r="W59" s="127"/>
      <c r="X59" s="127"/>
      <c r="Y59" s="127"/>
      <c r="Z59" s="127"/>
      <c r="AA59" s="127"/>
      <c r="AB59" s="127"/>
      <c r="AC59" s="127"/>
      <c r="AD59" s="127"/>
      <c r="AE59" s="127"/>
      <c r="AF59" s="127"/>
      <c r="AG59" s="127"/>
      <c r="AH59" s="127"/>
      <c r="AI59" s="127"/>
      <c r="AJ59" s="127"/>
      <c r="AK59" s="127"/>
      <c r="AL59" s="127"/>
    </row>
    <row r="60" spans="1:38" ht="15" customHeight="1">
      <c r="A60" s="163"/>
      <c r="B60" s="164"/>
      <c r="C60" s="175"/>
      <c r="D60" s="176"/>
      <c r="E60" s="177"/>
      <c r="F60" s="178" t="str">
        <f t="shared" si="20"/>
        <v/>
      </c>
      <c r="G60" s="179"/>
      <c r="H60" s="180"/>
      <c r="I60" s="178" t="str">
        <f t="shared" si="21"/>
        <v/>
      </c>
      <c r="J60" s="181"/>
      <c r="K60" s="180"/>
      <c r="L60" s="178" t="str">
        <f t="shared" si="22"/>
        <v/>
      </c>
      <c r="M60" s="182" t="str">
        <f t="shared" si="23"/>
        <v/>
      </c>
      <c r="N60" s="183"/>
      <c r="O60" s="127"/>
      <c r="P60" s="127"/>
      <c r="Q60" s="127" t="b">
        <f t="shared" si="9"/>
        <v>1</v>
      </c>
      <c r="R60" s="127">
        <v>1</v>
      </c>
      <c r="S60" s="127" t="b">
        <f t="shared" si="10"/>
        <v>1</v>
      </c>
      <c r="T60" s="127" t="b">
        <f t="shared" si="11"/>
        <v>0</v>
      </c>
      <c r="U60" s="127"/>
      <c r="V60" s="127"/>
      <c r="W60" s="127"/>
      <c r="X60" s="127"/>
      <c r="Y60" s="127"/>
      <c r="Z60" s="127"/>
      <c r="AA60" s="127"/>
      <c r="AB60" s="127"/>
      <c r="AC60" s="127"/>
      <c r="AD60" s="127"/>
      <c r="AE60" s="127"/>
      <c r="AF60" s="127"/>
      <c r="AG60" s="127"/>
      <c r="AH60" s="127"/>
      <c r="AI60" s="127"/>
      <c r="AJ60" s="127"/>
      <c r="AK60" s="127"/>
      <c r="AL60" s="127"/>
    </row>
    <row r="61" spans="1:38" ht="15" customHeight="1">
      <c r="A61" s="163"/>
      <c r="B61" s="164"/>
      <c r="C61" s="175"/>
      <c r="D61" s="176"/>
      <c r="E61" s="184"/>
      <c r="F61" s="178" t="str">
        <f t="shared" si="20"/>
        <v/>
      </c>
      <c r="G61" s="181"/>
      <c r="H61" s="180"/>
      <c r="I61" s="178" t="str">
        <f t="shared" si="21"/>
        <v/>
      </c>
      <c r="J61" s="181"/>
      <c r="K61" s="180"/>
      <c r="L61" s="178" t="str">
        <f t="shared" si="22"/>
        <v/>
      </c>
      <c r="M61" s="182" t="str">
        <f t="shared" si="23"/>
        <v/>
      </c>
      <c r="N61" s="183"/>
      <c r="O61" s="127"/>
      <c r="P61" s="127"/>
      <c r="Q61" s="127" t="b">
        <f t="shared" si="9"/>
        <v>1</v>
      </c>
      <c r="R61" s="127">
        <v>1</v>
      </c>
      <c r="S61" s="127" t="b">
        <f t="shared" si="10"/>
        <v>1</v>
      </c>
      <c r="T61" s="127" t="b">
        <f t="shared" si="11"/>
        <v>0</v>
      </c>
      <c r="U61" s="127"/>
      <c r="V61" s="127"/>
      <c r="W61" s="127"/>
      <c r="X61" s="127"/>
      <c r="Y61" s="127"/>
      <c r="Z61" s="127"/>
      <c r="AA61" s="127"/>
      <c r="AB61" s="127"/>
      <c r="AC61" s="127"/>
      <c r="AD61" s="127"/>
      <c r="AE61" s="127"/>
      <c r="AF61" s="127"/>
      <c r="AG61" s="127"/>
      <c r="AH61" s="127"/>
      <c r="AI61" s="127"/>
      <c r="AJ61" s="127"/>
      <c r="AK61" s="127"/>
      <c r="AL61" s="127"/>
    </row>
    <row r="62" spans="1:38" ht="15" customHeight="1">
      <c r="A62" s="163"/>
      <c r="B62" s="164"/>
      <c r="C62" s="175"/>
      <c r="D62" s="176"/>
      <c r="E62" s="177"/>
      <c r="F62" s="178" t="str">
        <f t="shared" si="20"/>
        <v/>
      </c>
      <c r="G62" s="179"/>
      <c r="H62" s="180"/>
      <c r="I62" s="178" t="str">
        <f t="shared" si="21"/>
        <v/>
      </c>
      <c r="J62" s="181"/>
      <c r="K62" s="180"/>
      <c r="L62" s="178" t="str">
        <f t="shared" si="22"/>
        <v/>
      </c>
      <c r="M62" s="182" t="str">
        <f t="shared" si="23"/>
        <v/>
      </c>
      <c r="N62" s="183"/>
      <c r="O62" s="127"/>
      <c r="P62" s="127"/>
      <c r="Q62" s="127" t="b">
        <f t="shared" si="9"/>
        <v>1</v>
      </c>
      <c r="R62" s="127">
        <v>1</v>
      </c>
      <c r="S62" s="127" t="b">
        <f t="shared" si="10"/>
        <v>1</v>
      </c>
      <c r="T62" s="127" t="b">
        <f t="shared" si="11"/>
        <v>0</v>
      </c>
      <c r="U62" s="127"/>
      <c r="V62" s="127"/>
      <c r="W62" s="127"/>
      <c r="X62" s="127"/>
      <c r="Y62" s="127"/>
      <c r="Z62" s="127"/>
      <c r="AA62" s="127"/>
      <c r="AB62" s="127"/>
      <c r="AC62" s="127"/>
      <c r="AD62" s="127"/>
      <c r="AE62" s="127"/>
      <c r="AF62" s="127"/>
      <c r="AG62" s="127"/>
      <c r="AH62" s="127"/>
      <c r="AI62" s="127"/>
      <c r="AJ62" s="127"/>
      <c r="AK62" s="127"/>
      <c r="AL62" s="127"/>
    </row>
    <row r="63" spans="1:38" ht="15" customHeight="1">
      <c r="A63" s="163"/>
      <c r="B63" s="164"/>
      <c r="C63" s="175"/>
      <c r="D63" s="176"/>
      <c r="E63" s="184"/>
      <c r="F63" s="178" t="str">
        <f t="shared" si="20"/>
        <v/>
      </c>
      <c r="G63" s="181"/>
      <c r="H63" s="180"/>
      <c r="I63" s="178" t="str">
        <f t="shared" si="21"/>
        <v/>
      </c>
      <c r="J63" s="181"/>
      <c r="K63" s="180"/>
      <c r="L63" s="178" t="str">
        <f t="shared" si="22"/>
        <v/>
      </c>
      <c r="M63" s="182" t="str">
        <f t="shared" si="23"/>
        <v/>
      </c>
      <c r="N63" s="183"/>
      <c r="O63" s="127"/>
      <c r="P63" s="127"/>
      <c r="Q63" s="127" t="b">
        <f t="shared" si="9"/>
        <v>1</v>
      </c>
      <c r="R63" s="127">
        <v>1</v>
      </c>
      <c r="S63" s="127" t="b">
        <f t="shared" si="10"/>
        <v>1</v>
      </c>
      <c r="T63" s="127" t="b">
        <f t="shared" si="11"/>
        <v>0</v>
      </c>
      <c r="U63" s="127"/>
      <c r="V63" s="127"/>
      <c r="W63" s="127"/>
      <c r="X63" s="127"/>
      <c r="Y63" s="127"/>
      <c r="Z63" s="127"/>
      <c r="AA63" s="127"/>
      <c r="AB63" s="127"/>
      <c r="AC63" s="127"/>
      <c r="AD63" s="127"/>
      <c r="AE63" s="127"/>
      <c r="AF63" s="127"/>
      <c r="AG63" s="127"/>
      <c r="AH63" s="127"/>
      <c r="AI63" s="127"/>
      <c r="AJ63" s="127"/>
      <c r="AK63" s="127"/>
      <c r="AL63" s="127"/>
    </row>
    <row r="64" spans="1:38" ht="15" customHeight="1" thickBot="1">
      <c r="A64" s="185"/>
      <c r="B64" s="186"/>
      <c r="C64" s="187"/>
      <c r="D64" s="188"/>
      <c r="E64" s="189"/>
      <c r="F64" s="190" t="str">
        <f t="shared" si="20"/>
        <v/>
      </c>
      <c r="G64" s="191"/>
      <c r="H64" s="192"/>
      <c r="I64" s="190" t="str">
        <f t="shared" si="21"/>
        <v/>
      </c>
      <c r="J64" s="191"/>
      <c r="K64" s="192"/>
      <c r="L64" s="190" t="str">
        <f t="shared" si="22"/>
        <v/>
      </c>
      <c r="M64" s="193" t="str">
        <f t="shared" si="23"/>
        <v/>
      </c>
      <c r="N64" s="194"/>
      <c r="O64" s="127"/>
      <c r="P64" s="127"/>
      <c r="Q64" s="127" t="b">
        <f t="shared" si="9"/>
        <v>1</v>
      </c>
      <c r="R64" s="127">
        <v>1</v>
      </c>
      <c r="S64" s="127" t="b">
        <f t="shared" si="10"/>
        <v>1</v>
      </c>
      <c r="T64" s="127" t="b">
        <f t="shared" si="11"/>
        <v>0</v>
      </c>
      <c r="U64" s="127"/>
      <c r="V64" s="127"/>
      <c r="W64" s="127"/>
      <c r="X64" s="127"/>
      <c r="Y64" s="127"/>
      <c r="Z64" s="127"/>
      <c r="AA64" s="127"/>
      <c r="AB64" s="127"/>
      <c r="AC64" s="127"/>
      <c r="AD64" s="127"/>
      <c r="AE64" s="127"/>
      <c r="AF64" s="127"/>
      <c r="AG64" s="127"/>
      <c r="AH64" s="127"/>
      <c r="AI64" s="127"/>
      <c r="AJ64" s="127"/>
      <c r="AK64" s="127"/>
      <c r="AL64" s="127"/>
    </row>
    <row r="65" spans="1:38" ht="13.5">
      <c r="A65" s="195"/>
      <c r="B65" s="196" t="str">
        <f>IF(SUM(M65:M74)=0,"",SUM(M65:M74))</f>
        <v/>
      </c>
      <c r="C65" s="197"/>
      <c r="D65" s="198"/>
      <c r="E65" s="199"/>
      <c r="F65" s="200" t="str">
        <f>IF(G65="","","×")</f>
        <v/>
      </c>
      <c r="G65" s="201"/>
      <c r="H65" s="202"/>
      <c r="I65" s="200" t="str">
        <f>IF(J65="","","×")</f>
        <v/>
      </c>
      <c r="J65" s="203"/>
      <c r="K65" s="202"/>
      <c r="L65" s="200" t="str">
        <f>IF(E65="","","＝")</f>
        <v/>
      </c>
      <c r="M65" s="204" t="str">
        <f>IF(E65="","",PRODUCT(E65,G65,J65))</f>
        <v/>
      </c>
      <c r="N65" s="205"/>
      <c r="O65" s="127"/>
      <c r="P65" s="127"/>
      <c r="Q65" s="127" t="b">
        <f t="shared" si="9"/>
        <v>1</v>
      </c>
      <c r="R65" s="127">
        <v>1</v>
      </c>
      <c r="S65" s="127" t="b">
        <f t="shared" si="10"/>
        <v>1</v>
      </c>
      <c r="T65" s="127" t="b">
        <f t="shared" si="11"/>
        <v>0</v>
      </c>
      <c r="U65" s="127"/>
      <c r="V65" s="127"/>
      <c r="W65" s="127"/>
      <c r="X65" s="127"/>
      <c r="Y65" s="127"/>
      <c r="Z65" s="127"/>
      <c r="AA65" s="127"/>
      <c r="AB65" s="127"/>
      <c r="AC65" s="127"/>
      <c r="AD65" s="127"/>
      <c r="AE65" s="127"/>
      <c r="AF65" s="127"/>
      <c r="AG65" s="127"/>
      <c r="AH65" s="127"/>
      <c r="AI65" s="127"/>
      <c r="AJ65" s="127"/>
      <c r="AK65" s="127"/>
      <c r="AL65" s="127"/>
    </row>
    <row r="66" spans="1:38" ht="13.5">
      <c r="A66" s="163"/>
      <c r="B66" s="164"/>
      <c r="C66" s="175"/>
      <c r="D66" s="176"/>
      <c r="E66" s="177"/>
      <c r="F66" s="178" t="str">
        <f t="shared" ref="F66:F74" si="24">IF(G66="","","×")</f>
        <v/>
      </c>
      <c r="G66" s="179"/>
      <c r="H66" s="180"/>
      <c r="I66" s="178" t="str">
        <f t="shared" ref="I66:I74" si="25">IF(J66="","","×")</f>
        <v/>
      </c>
      <c r="J66" s="181"/>
      <c r="K66" s="180"/>
      <c r="L66" s="178" t="str">
        <f t="shared" ref="L66:L74" si="26">IF(E66="","","＝")</f>
        <v/>
      </c>
      <c r="M66" s="182" t="str">
        <f t="shared" ref="M66:M74" si="27">IF(E66="","",PRODUCT(E66,G66,J66))</f>
        <v/>
      </c>
      <c r="N66" s="183"/>
      <c r="O66" s="127"/>
      <c r="P66" s="127"/>
      <c r="Q66" s="127" t="b">
        <f t="shared" si="9"/>
        <v>1</v>
      </c>
      <c r="R66" s="127">
        <v>1</v>
      </c>
      <c r="S66" s="127" t="b">
        <f t="shared" si="10"/>
        <v>1</v>
      </c>
      <c r="T66" s="127" t="b">
        <f t="shared" si="11"/>
        <v>0</v>
      </c>
      <c r="U66" s="127"/>
      <c r="V66" s="127"/>
      <c r="W66" s="127"/>
      <c r="X66" s="127"/>
      <c r="Y66" s="127"/>
      <c r="Z66" s="127"/>
      <c r="AA66" s="127"/>
      <c r="AB66" s="127"/>
      <c r="AC66" s="127"/>
      <c r="AD66" s="127"/>
      <c r="AE66" s="127"/>
      <c r="AF66" s="127"/>
      <c r="AG66" s="127"/>
      <c r="AH66" s="127"/>
      <c r="AI66" s="127"/>
      <c r="AJ66" s="127"/>
      <c r="AK66" s="127"/>
      <c r="AL66" s="127"/>
    </row>
    <row r="67" spans="1:38" ht="13.5">
      <c r="A67" s="163"/>
      <c r="B67" s="164"/>
      <c r="C67" s="175"/>
      <c r="D67" s="176"/>
      <c r="E67" s="184"/>
      <c r="F67" s="178" t="str">
        <f t="shared" si="24"/>
        <v/>
      </c>
      <c r="G67" s="181"/>
      <c r="H67" s="180"/>
      <c r="I67" s="178" t="str">
        <f t="shared" si="25"/>
        <v/>
      </c>
      <c r="J67" s="181"/>
      <c r="K67" s="180"/>
      <c r="L67" s="178" t="str">
        <f t="shared" si="26"/>
        <v/>
      </c>
      <c r="M67" s="182" t="str">
        <f t="shared" si="27"/>
        <v/>
      </c>
      <c r="N67" s="183"/>
      <c r="O67" s="127"/>
      <c r="P67" s="127"/>
      <c r="Q67" s="127" t="b">
        <f t="shared" si="9"/>
        <v>1</v>
      </c>
      <c r="R67" s="127">
        <v>1</v>
      </c>
      <c r="S67" s="127" t="b">
        <f t="shared" si="10"/>
        <v>1</v>
      </c>
      <c r="T67" s="127" t="b">
        <f t="shared" si="11"/>
        <v>0</v>
      </c>
      <c r="U67" s="127"/>
      <c r="V67" s="127"/>
      <c r="W67" s="127"/>
      <c r="X67" s="127"/>
      <c r="Y67" s="127"/>
      <c r="Z67" s="127"/>
      <c r="AA67" s="127"/>
      <c r="AB67" s="127"/>
      <c r="AC67" s="127"/>
      <c r="AD67" s="127"/>
      <c r="AE67" s="127"/>
      <c r="AF67" s="127"/>
      <c r="AG67" s="127"/>
      <c r="AH67" s="127"/>
      <c r="AI67" s="127"/>
      <c r="AJ67" s="127"/>
      <c r="AK67" s="127"/>
      <c r="AL67" s="127"/>
    </row>
    <row r="68" spans="1:38" ht="15" customHeight="1">
      <c r="A68" s="163"/>
      <c r="B68" s="164"/>
      <c r="C68" s="175"/>
      <c r="D68" s="176"/>
      <c r="E68" s="184"/>
      <c r="F68" s="178" t="str">
        <f t="shared" si="24"/>
        <v/>
      </c>
      <c r="G68" s="181"/>
      <c r="H68" s="180"/>
      <c r="I68" s="178" t="str">
        <f t="shared" si="25"/>
        <v/>
      </c>
      <c r="J68" s="181"/>
      <c r="K68" s="180"/>
      <c r="L68" s="178" t="str">
        <f t="shared" si="26"/>
        <v/>
      </c>
      <c r="M68" s="182" t="str">
        <f t="shared" si="27"/>
        <v/>
      </c>
      <c r="N68" s="183"/>
      <c r="O68" s="127"/>
      <c r="P68" s="127"/>
      <c r="Q68" s="127" t="b">
        <f t="shared" si="9"/>
        <v>1</v>
      </c>
      <c r="R68" s="127">
        <v>1</v>
      </c>
      <c r="S68" s="127" t="b">
        <f t="shared" si="10"/>
        <v>1</v>
      </c>
      <c r="T68" s="127" t="b">
        <f t="shared" si="11"/>
        <v>0</v>
      </c>
      <c r="U68" s="127"/>
      <c r="V68" s="127"/>
      <c r="W68" s="127"/>
      <c r="X68" s="127"/>
      <c r="Y68" s="127"/>
      <c r="Z68" s="127"/>
      <c r="AA68" s="127"/>
      <c r="AB68" s="127"/>
      <c r="AC68" s="127"/>
      <c r="AD68" s="127"/>
      <c r="AE68" s="127"/>
      <c r="AF68" s="127"/>
      <c r="AG68" s="127"/>
      <c r="AH68" s="127"/>
      <c r="AI68" s="127"/>
      <c r="AJ68" s="127"/>
      <c r="AK68" s="127"/>
      <c r="AL68" s="127"/>
    </row>
    <row r="69" spans="1:38" ht="15" customHeight="1">
      <c r="A69" s="163"/>
      <c r="B69" s="164"/>
      <c r="C69" s="175"/>
      <c r="D69" s="176"/>
      <c r="E69" s="184"/>
      <c r="F69" s="178" t="str">
        <f t="shared" si="24"/>
        <v/>
      </c>
      <c r="G69" s="181"/>
      <c r="H69" s="180"/>
      <c r="I69" s="178" t="str">
        <f t="shared" si="25"/>
        <v/>
      </c>
      <c r="J69" s="181"/>
      <c r="K69" s="180"/>
      <c r="L69" s="178" t="str">
        <f t="shared" si="26"/>
        <v/>
      </c>
      <c r="M69" s="182" t="str">
        <f t="shared" si="27"/>
        <v/>
      </c>
      <c r="N69" s="183"/>
      <c r="O69" s="127"/>
      <c r="P69" s="127"/>
      <c r="Q69" s="127" t="b">
        <f t="shared" si="9"/>
        <v>1</v>
      </c>
      <c r="R69" s="127">
        <v>1</v>
      </c>
      <c r="S69" s="127" t="b">
        <f t="shared" si="10"/>
        <v>1</v>
      </c>
      <c r="T69" s="127" t="b">
        <f t="shared" si="11"/>
        <v>0</v>
      </c>
      <c r="U69" s="127"/>
      <c r="V69" s="127"/>
      <c r="W69" s="127"/>
      <c r="X69" s="127"/>
      <c r="Y69" s="127"/>
      <c r="Z69" s="127"/>
      <c r="AA69" s="127"/>
      <c r="AB69" s="127"/>
      <c r="AC69" s="127"/>
      <c r="AD69" s="127"/>
      <c r="AE69" s="127"/>
      <c r="AF69" s="127"/>
      <c r="AG69" s="127"/>
      <c r="AH69" s="127"/>
      <c r="AI69" s="127"/>
      <c r="AJ69" s="127"/>
      <c r="AK69" s="127"/>
      <c r="AL69" s="127"/>
    </row>
    <row r="70" spans="1:38" ht="15" customHeight="1">
      <c r="A70" s="163"/>
      <c r="B70" s="164"/>
      <c r="C70" s="175"/>
      <c r="D70" s="176"/>
      <c r="E70" s="177"/>
      <c r="F70" s="178" t="str">
        <f t="shared" si="24"/>
        <v/>
      </c>
      <c r="G70" s="179"/>
      <c r="H70" s="180"/>
      <c r="I70" s="178" t="str">
        <f t="shared" si="25"/>
        <v/>
      </c>
      <c r="J70" s="181"/>
      <c r="K70" s="180"/>
      <c r="L70" s="178" t="str">
        <f t="shared" si="26"/>
        <v/>
      </c>
      <c r="M70" s="182" t="str">
        <f t="shared" si="27"/>
        <v/>
      </c>
      <c r="N70" s="183"/>
      <c r="O70" s="127"/>
      <c r="P70" s="127"/>
      <c r="Q70" s="127" t="b">
        <f t="shared" si="9"/>
        <v>1</v>
      </c>
      <c r="R70" s="127">
        <v>1</v>
      </c>
      <c r="S70" s="127" t="b">
        <f t="shared" si="10"/>
        <v>1</v>
      </c>
      <c r="T70" s="127" t="b">
        <f t="shared" si="11"/>
        <v>0</v>
      </c>
      <c r="U70" s="127"/>
      <c r="V70" s="127"/>
      <c r="W70" s="127"/>
      <c r="X70" s="127"/>
      <c r="Y70" s="127"/>
      <c r="Z70" s="127"/>
      <c r="AA70" s="127"/>
      <c r="AB70" s="127"/>
      <c r="AC70" s="127"/>
      <c r="AD70" s="127"/>
      <c r="AE70" s="127"/>
      <c r="AF70" s="127"/>
      <c r="AG70" s="127"/>
      <c r="AH70" s="127"/>
      <c r="AI70" s="127"/>
      <c r="AJ70" s="127"/>
      <c r="AK70" s="127"/>
      <c r="AL70" s="127"/>
    </row>
    <row r="71" spans="1:38" ht="15" customHeight="1">
      <c r="A71" s="163"/>
      <c r="B71" s="164"/>
      <c r="C71" s="175"/>
      <c r="D71" s="176"/>
      <c r="E71" s="184"/>
      <c r="F71" s="178" t="str">
        <f t="shared" si="24"/>
        <v/>
      </c>
      <c r="G71" s="181"/>
      <c r="H71" s="180"/>
      <c r="I71" s="178" t="str">
        <f t="shared" si="25"/>
        <v/>
      </c>
      <c r="J71" s="181"/>
      <c r="K71" s="180"/>
      <c r="L71" s="178" t="str">
        <f t="shared" si="26"/>
        <v/>
      </c>
      <c r="M71" s="182" t="str">
        <f t="shared" si="27"/>
        <v/>
      </c>
      <c r="N71" s="183"/>
      <c r="O71" s="127"/>
      <c r="P71" s="127"/>
      <c r="Q71" s="127" t="b">
        <f t="shared" si="9"/>
        <v>1</v>
      </c>
      <c r="R71" s="127">
        <v>1</v>
      </c>
      <c r="S71" s="127" t="b">
        <f t="shared" si="10"/>
        <v>1</v>
      </c>
      <c r="T71" s="127" t="b">
        <f t="shared" si="11"/>
        <v>0</v>
      </c>
      <c r="U71" s="127"/>
      <c r="V71" s="127"/>
      <c r="W71" s="127"/>
      <c r="X71" s="127"/>
      <c r="Y71" s="127"/>
      <c r="Z71" s="127"/>
      <c r="AA71" s="127"/>
      <c r="AB71" s="127"/>
      <c r="AC71" s="127"/>
      <c r="AD71" s="127"/>
      <c r="AE71" s="127"/>
      <c r="AF71" s="127"/>
      <c r="AG71" s="127"/>
      <c r="AH71" s="127"/>
      <c r="AI71" s="127"/>
      <c r="AJ71" s="127"/>
      <c r="AK71" s="127"/>
      <c r="AL71" s="127"/>
    </row>
    <row r="72" spans="1:38" ht="15" customHeight="1">
      <c r="A72" s="163"/>
      <c r="B72" s="164"/>
      <c r="C72" s="175"/>
      <c r="D72" s="176"/>
      <c r="E72" s="177"/>
      <c r="F72" s="178" t="str">
        <f t="shared" si="24"/>
        <v/>
      </c>
      <c r="G72" s="179"/>
      <c r="H72" s="180"/>
      <c r="I72" s="178" t="str">
        <f t="shared" si="25"/>
        <v/>
      </c>
      <c r="J72" s="181"/>
      <c r="K72" s="180"/>
      <c r="L72" s="178" t="str">
        <f t="shared" si="26"/>
        <v/>
      </c>
      <c r="M72" s="182" t="str">
        <f t="shared" si="27"/>
        <v/>
      </c>
      <c r="N72" s="183"/>
      <c r="O72" s="127"/>
      <c r="P72" s="127"/>
      <c r="Q72" s="127" t="b">
        <f t="shared" si="9"/>
        <v>1</v>
      </c>
      <c r="R72" s="127">
        <v>1</v>
      </c>
      <c r="S72" s="127" t="b">
        <f t="shared" si="10"/>
        <v>1</v>
      </c>
      <c r="T72" s="127" t="b">
        <f t="shared" si="11"/>
        <v>0</v>
      </c>
      <c r="U72" s="127"/>
      <c r="V72" s="127"/>
      <c r="W72" s="127"/>
      <c r="X72" s="127"/>
      <c r="Y72" s="127"/>
      <c r="Z72" s="127"/>
      <c r="AA72" s="127"/>
      <c r="AB72" s="127"/>
      <c r="AC72" s="127"/>
      <c r="AD72" s="127"/>
      <c r="AE72" s="127"/>
      <c r="AF72" s="127"/>
      <c r="AG72" s="127"/>
      <c r="AH72" s="127"/>
      <c r="AI72" s="127"/>
      <c r="AJ72" s="127"/>
      <c r="AK72" s="127"/>
      <c r="AL72" s="127"/>
    </row>
    <row r="73" spans="1:38" ht="15" customHeight="1">
      <c r="A73" s="163"/>
      <c r="B73" s="164"/>
      <c r="C73" s="175"/>
      <c r="D73" s="176"/>
      <c r="E73" s="184"/>
      <c r="F73" s="178" t="str">
        <f t="shared" si="24"/>
        <v/>
      </c>
      <c r="G73" s="181"/>
      <c r="H73" s="180"/>
      <c r="I73" s="178" t="str">
        <f t="shared" si="25"/>
        <v/>
      </c>
      <c r="J73" s="181"/>
      <c r="K73" s="180"/>
      <c r="L73" s="178" t="str">
        <f t="shared" si="26"/>
        <v/>
      </c>
      <c r="M73" s="182" t="str">
        <f t="shared" si="27"/>
        <v/>
      </c>
      <c r="N73" s="183"/>
      <c r="O73" s="127"/>
      <c r="P73" s="127"/>
      <c r="Q73" s="127" t="b">
        <f t="shared" si="9"/>
        <v>1</v>
      </c>
      <c r="R73" s="127">
        <v>1</v>
      </c>
      <c r="S73" s="127" t="b">
        <f t="shared" si="10"/>
        <v>1</v>
      </c>
      <c r="T73" s="127" t="b">
        <f t="shared" si="11"/>
        <v>0</v>
      </c>
      <c r="U73" s="127"/>
      <c r="V73" s="127"/>
      <c r="W73" s="127"/>
      <c r="X73" s="127"/>
      <c r="Y73" s="127"/>
      <c r="Z73" s="127"/>
      <c r="AA73" s="127"/>
      <c r="AB73" s="127"/>
      <c r="AC73" s="127"/>
      <c r="AD73" s="127"/>
      <c r="AE73" s="127"/>
      <c r="AF73" s="127"/>
      <c r="AG73" s="127"/>
      <c r="AH73" s="127"/>
      <c r="AI73" s="127"/>
      <c r="AJ73" s="127"/>
      <c r="AK73" s="127"/>
      <c r="AL73" s="127"/>
    </row>
    <row r="74" spans="1:38" ht="15" customHeight="1" thickBot="1">
      <c r="A74" s="185"/>
      <c r="B74" s="186"/>
      <c r="C74" s="187"/>
      <c r="D74" s="188"/>
      <c r="E74" s="189"/>
      <c r="F74" s="190" t="str">
        <f t="shared" si="24"/>
        <v/>
      </c>
      <c r="G74" s="191"/>
      <c r="H74" s="192"/>
      <c r="I74" s="190" t="str">
        <f t="shared" si="25"/>
        <v/>
      </c>
      <c r="J74" s="191"/>
      <c r="K74" s="192"/>
      <c r="L74" s="190" t="str">
        <f t="shared" si="26"/>
        <v/>
      </c>
      <c r="M74" s="193" t="str">
        <f t="shared" si="27"/>
        <v/>
      </c>
      <c r="N74" s="194"/>
      <c r="O74" s="127"/>
      <c r="P74" s="127"/>
      <c r="Q74" s="127" t="b">
        <f t="shared" si="9"/>
        <v>1</v>
      </c>
      <c r="R74" s="127">
        <v>1</v>
      </c>
      <c r="S74" s="127" t="b">
        <f t="shared" si="10"/>
        <v>1</v>
      </c>
      <c r="T74" s="127" t="b">
        <f t="shared" si="11"/>
        <v>0</v>
      </c>
      <c r="U74" s="127"/>
      <c r="V74" s="127"/>
      <c r="W74" s="127"/>
      <c r="X74" s="127"/>
      <c r="Y74" s="127"/>
      <c r="Z74" s="127"/>
      <c r="AA74" s="127"/>
      <c r="AB74" s="127"/>
      <c r="AC74" s="127"/>
      <c r="AD74" s="127"/>
      <c r="AE74" s="127"/>
      <c r="AF74" s="127"/>
      <c r="AG74" s="127"/>
      <c r="AH74" s="127"/>
      <c r="AI74" s="127"/>
      <c r="AJ74" s="127"/>
      <c r="AK74" s="127"/>
      <c r="AL74" s="127"/>
    </row>
    <row r="75" spans="1:38" ht="13.5">
      <c r="A75" s="195"/>
      <c r="B75" s="196" t="str">
        <f>IF(SUM(M75:M84)=0,"",SUM(M75:M84))</f>
        <v/>
      </c>
      <c r="C75" s="197"/>
      <c r="D75" s="198"/>
      <c r="E75" s="199"/>
      <c r="F75" s="200" t="str">
        <f>IF(G75="","","×")</f>
        <v/>
      </c>
      <c r="G75" s="201"/>
      <c r="H75" s="202"/>
      <c r="I75" s="200" t="str">
        <f>IF(J75="","","×")</f>
        <v/>
      </c>
      <c r="J75" s="203"/>
      <c r="K75" s="202"/>
      <c r="L75" s="200" t="str">
        <f>IF(E75="","","＝")</f>
        <v/>
      </c>
      <c r="M75" s="204" t="str">
        <f>IF(E75="","",PRODUCT(E75,G75,J75))</f>
        <v/>
      </c>
      <c r="N75" s="205"/>
      <c r="O75" s="127"/>
      <c r="P75" s="127"/>
      <c r="Q75" s="127" t="b">
        <f t="shared" si="9"/>
        <v>1</v>
      </c>
      <c r="R75" s="127">
        <v>1</v>
      </c>
      <c r="S75" s="127" t="b">
        <f t="shared" si="10"/>
        <v>1</v>
      </c>
      <c r="T75" s="127" t="b">
        <f t="shared" si="11"/>
        <v>0</v>
      </c>
      <c r="U75" s="127"/>
      <c r="V75" s="127"/>
      <c r="W75" s="127"/>
      <c r="X75" s="127"/>
      <c r="Y75" s="127"/>
      <c r="Z75" s="127"/>
      <c r="AA75" s="127"/>
      <c r="AB75" s="127"/>
      <c r="AC75" s="127"/>
      <c r="AD75" s="127"/>
      <c r="AE75" s="127"/>
      <c r="AF75" s="127"/>
      <c r="AG75" s="127"/>
      <c r="AH75" s="127"/>
      <c r="AI75" s="127"/>
      <c r="AJ75" s="127"/>
      <c r="AK75" s="127"/>
      <c r="AL75" s="127"/>
    </row>
    <row r="76" spans="1:38" ht="13.5">
      <c r="A76" s="163"/>
      <c r="B76" s="164"/>
      <c r="C76" s="175"/>
      <c r="D76" s="176"/>
      <c r="E76" s="177"/>
      <c r="F76" s="178" t="str">
        <f t="shared" ref="F76:F84" si="28">IF(G76="","","×")</f>
        <v/>
      </c>
      <c r="G76" s="179"/>
      <c r="H76" s="180"/>
      <c r="I76" s="178" t="str">
        <f t="shared" ref="I76:I84" si="29">IF(J76="","","×")</f>
        <v/>
      </c>
      <c r="J76" s="181"/>
      <c r="K76" s="180"/>
      <c r="L76" s="178" t="str">
        <f t="shared" ref="L76:L84" si="30">IF(E76="","","＝")</f>
        <v/>
      </c>
      <c r="M76" s="182" t="str">
        <f t="shared" ref="M76:M84" si="31">IF(E76="","",PRODUCT(E76,G76,J76))</f>
        <v/>
      </c>
      <c r="N76" s="183"/>
      <c r="O76" s="127"/>
      <c r="P76" s="127"/>
      <c r="Q76" s="127" t="b">
        <f t="shared" si="9"/>
        <v>1</v>
      </c>
      <c r="R76" s="127">
        <v>1</v>
      </c>
      <c r="S76" s="127" t="b">
        <f t="shared" si="10"/>
        <v>1</v>
      </c>
      <c r="T76" s="127" t="b">
        <f t="shared" si="11"/>
        <v>0</v>
      </c>
      <c r="U76" s="127"/>
      <c r="V76" s="127"/>
      <c r="W76" s="127"/>
      <c r="X76" s="127"/>
      <c r="Y76" s="127"/>
      <c r="Z76" s="127"/>
      <c r="AA76" s="127"/>
      <c r="AB76" s="127"/>
      <c r="AC76" s="127"/>
      <c r="AD76" s="127"/>
      <c r="AE76" s="127"/>
      <c r="AF76" s="127"/>
      <c r="AG76" s="127"/>
      <c r="AH76" s="127"/>
      <c r="AI76" s="127"/>
      <c r="AJ76" s="127"/>
      <c r="AK76" s="127"/>
      <c r="AL76" s="127"/>
    </row>
    <row r="77" spans="1:38" ht="13.5">
      <c r="A77" s="163"/>
      <c r="B77" s="164"/>
      <c r="C77" s="175"/>
      <c r="D77" s="176"/>
      <c r="E77" s="184"/>
      <c r="F77" s="178" t="str">
        <f t="shared" si="28"/>
        <v/>
      </c>
      <c r="G77" s="181"/>
      <c r="H77" s="180"/>
      <c r="I77" s="178" t="str">
        <f t="shared" si="29"/>
        <v/>
      </c>
      <c r="J77" s="181"/>
      <c r="K77" s="180"/>
      <c r="L77" s="178" t="str">
        <f t="shared" si="30"/>
        <v/>
      </c>
      <c r="M77" s="182" t="str">
        <f t="shared" si="31"/>
        <v/>
      </c>
      <c r="N77" s="183"/>
      <c r="O77" s="127"/>
      <c r="P77" s="127"/>
      <c r="Q77" s="127" t="b">
        <f t="shared" si="9"/>
        <v>1</v>
      </c>
      <c r="R77" s="127">
        <v>1</v>
      </c>
      <c r="S77" s="127" t="b">
        <f t="shared" si="10"/>
        <v>1</v>
      </c>
      <c r="T77" s="127" t="b">
        <f t="shared" si="11"/>
        <v>0</v>
      </c>
      <c r="U77" s="127"/>
      <c r="V77" s="127"/>
      <c r="W77" s="127"/>
      <c r="X77" s="127"/>
      <c r="Y77" s="127"/>
      <c r="Z77" s="127"/>
      <c r="AA77" s="127"/>
      <c r="AB77" s="127"/>
      <c r="AC77" s="127"/>
      <c r="AD77" s="127"/>
      <c r="AE77" s="127"/>
      <c r="AF77" s="127"/>
      <c r="AG77" s="127"/>
      <c r="AH77" s="127"/>
      <c r="AI77" s="127"/>
      <c r="AJ77" s="127"/>
      <c r="AK77" s="127"/>
      <c r="AL77" s="127"/>
    </row>
    <row r="78" spans="1:38" ht="13.5">
      <c r="A78" s="163"/>
      <c r="B78" s="164"/>
      <c r="C78" s="175"/>
      <c r="D78" s="176"/>
      <c r="E78" s="184"/>
      <c r="F78" s="178" t="str">
        <f t="shared" si="28"/>
        <v/>
      </c>
      <c r="G78" s="181"/>
      <c r="H78" s="180"/>
      <c r="I78" s="178" t="str">
        <f t="shared" si="29"/>
        <v/>
      </c>
      <c r="J78" s="181"/>
      <c r="K78" s="180"/>
      <c r="L78" s="178" t="str">
        <f t="shared" si="30"/>
        <v/>
      </c>
      <c r="M78" s="182" t="str">
        <f t="shared" si="31"/>
        <v/>
      </c>
      <c r="N78" s="183"/>
      <c r="O78" s="127"/>
      <c r="P78" s="127"/>
      <c r="Q78" s="127" t="b">
        <f t="shared" si="9"/>
        <v>1</v>
      </c>
      <c r="R78" s="127">
        <v>1</v>
      </c>
      <c r="S78" s="127" t="b">
        <f t="shared" si="10"/>
        <v>1</v>
      </c>
      <c r="T78" s="127" t="b">
        <f t="shared" si="11"/>
        <v>0</v>
      </c>
      <c r="U78" s="127"/>
      <c r="V78" s="127"/>
      <c r="W78" s="127"/>
      <c r="X78" s="127"/>
      <c r="Y78" s="127"/>
      <c r="Z78" s="127"/>
      <c r="AA78" s="127"/>
      <c r="AB78" s="127"/>
      <c r="AC78" s="127"/>
      <c r="AD78" s="127"/>
      <c r="AE78" s="127"/>
      <c r="AF78" s="127"/>
      <c r="AG78" s="127"/>
      <c r="AH78" s="127"/>
      <c r="AI78" s="127"/>
      <c r="AJ78" s="127"/>
      <c r="AK78" s="127"/>
      <c r="AL78" s="127"/>
    </row>
    <row r="79" spans="1:38" ht="15" customHeight="1">
      <c r="A79" s="163"/>
      <c r="B79" s="164"/>
      <c r="C79" s="175"/>
      <c r="D79" s="176"/>
      <c r="E79" s="184"/>
      <c r="F79" s="178" t="str">
        <f t="shared" si="28"/>
        <v/>
      </c>
      <c r="G79" s="181"/>
      <c r="H79" s="180"/>
      <c r="I79" s="178" t="str">
        <f t="shared" si="29"/>
        <v/>
      </c>
      <c r="J79" s="181"/>
      <c r="K79" s="180"/>
      <c r="L79" s="178" t="str">
        <f t="shared" si="30"/>
        <v/>
      </c>
      <c r="M79" s="182" t="str">
        <f t="shared" si="31"/>
        <v/>
      </c>
      <c r="N79" s="183"/>
      <c r="O79" s="127"/>
      <c r="P79" s="127"/>
      <c r="Q79" s="127" t="b">
        <f t="shared" si="9"/>
        <v>1</v>
      </c>
      <c r="R79" s="127">
        <v>1</v>
      </c>
      <c r="S79" s="127" t="b">
        <f t="shared" si="10"/>
        <v>1</v>
      </c>
      <c r="T79" s="127" t="b">
        <f t="shared" si="11"/>
        <v>0</v>
      </c>
      <c r="U79" s="127"/>
      <c r="V79" s="127"/>
      <c r="W79" s="127"/>
      <c r="X79" s="127"/>
      <c r="Y79" s="127"/>
      <c r="Z79" s="127"/>
      <c r="AA79" s="127"/>
      <c r="AB79" s="127"/>
      <c r="AC79" s="127"/>
      <c r="AD79" s="127"/>
      <c r="AE79" s="127"/>
      <c r="AF79" s="127"/>
      <c r="AG79" s="127"/>
      <c r="AH79" s="127"/>
      <c r="AI79" s="127"/>
      <c r="AJ79" s="127"/>
      <c r="AK79" s="127"/>
      <c r="AL79" s="127"/>
    </row>
    <row r="80" spans="1:38" ht="15" customHeight="1">
      <c r="A80" s="163"/>
      <c r="B80" s="164"/>
      <c r="C80" s="175"/>
      <c r="D80" s="176"/>
      <c r="E80" s="177"/>
      <c r="F80" s="178" t="str">
        <f t="shared" si="28"/>
        <v/>
      </c>
      <c r="G80" s="179"/>
      <c r="H80" s="180"/>
      <c r="I80" s="178" t="str">
        <f t="shared" si="29"/>
        <v/>
      </c>
      <c r="J80" s="181"/>
      <c r="K80" s="180"/>
      <c r="L80" s="178" t="str">
        <f t="shared" si="30"/>
        <v/>
      </c>
      <c r="M80" s="182" t="str">
        <f t="shared" si="31"/>
        <v/>
      </c>
      <c r="N80" s="183"/>
      <c r="O80" s="127"/>
      <c r="P80" s="127"/>
      <c r="Q80" s="127" t="b">
        <f t="shared" si="9"/>
        <v>1</v>
      </c>
      <c r="R80" s="127">
        <v>1</v>
      </c>
      <c r="S80" s="127" t="b">
        <f t="shared" si="10"/>
        <v>1</v>
      </c>
      <c r="T80" s="127" t="b">
        <f t="shared" si="11"/>
        <v>0</v>
      </c>
      <c r="U80" s="127"/>
      <c r="V80" s="127"/>
      <c r="W80" s="127"/>
      <c r="X80" s="127"/>
      <c r="Y80" s="127"/>
      <c r="Z80" s="127"/>
      <c r="AA80" s="127"/>
      <c r="AB80" s="127"/>
      <c r="AC80" s="127"/>
      <c r="AD80" s="127"/>
      <c r="AE80" s="127"/>
      <c r="AF80" s="127"/>
      <c r="AG80" s="127"/>
      <c r="AH80" s="127"/>
      <c r="AI80" s="127"/>
      <c r="AJ80" s="127"/>
      <c r="AK80" s="127"/>
      <c r="AL80" s="127"/>
    </row>
    <row r="81" spans="1:38" ht="15" customHeight="1">
      <c r="A81" s="163"/>
      <c r="B81" s="164"/>
      <c r="C81" s="175"/>
      <c r="D81" s="176"/>
      <c r="E81" s="184"/>
      <c r="F81" s="178" t="str">
        <f t="shared" si="28"/>
        <v/>
      </c>
      <c r="G81" s="181"/>
      <c r="H81" s="180"/>
      <c r="I81" s="178" t="str">
        <f t="shared" si="29"/>
        <v/>
      </c>
      <c r="J81" s="181"/>
      <c r="K81" s="180"/>
      <c r="L81" s="178" t="str">
        <f t="shared" si="30"/>
        <v/>
      </c>
      <c r="M81" s="182" t="str">
        <f t="shared" si="31"/>
        <v/>
      </c>
      <c r="N81" s="183"/>
      <c r="O81" s="127"/>
      <c r="P81" s="127"/>
      <c r="Q81" s="127" t="b">
        <f t="shared" si="9"/>
        <v>1</v>
      </c>
      <c r="R81" s="127">
        <v>1</v>
      </c>
      <c r="S81" s="127" t="b">
        <f t="shared" si="10"/>
        <v>1</v>
      </c>
      <c r="T81" s="127" t="b">
        <f t="shared" si="11"/>
        <v>0</v>
      </c>
      <c r="U81" s="127"/>
      <c r="V81" s="127"/>
      <c r="W81" s="127"/>
      <c r="X81" s="127"/>
      <c r="Y81" s="127"/>
      <c r="Z81" s="127"/>
      <c r="AA81" s="127"/>
      <c r="AB81" s="127"/>
      <c r="AC81" s="127"/>
      <c r="AD81" s="127"/>
      <c r="AE81" s="127"/>
      <c r="AF81" s="127"/>
      <c r="AG81" s="127"/>
      <c r="AH81" s="127"/>
      <c r="AI81" s="127"/>
      <c r="AJ81" s="127"/>
      <c r="AK81" s="127"/>
      <c r="AL81" s="127"/>
    </row>
    <row r="82" spans="1:38" ht="15" customHeight="1">
      <c r="A82" s="163"/>
      <c r="B82" s="164"/>
      <c r="C82" s="175"/>
      <c r="D82" s="176"/>
      <c r="E82" s="177"/>
      <c r="F82" s="178" t="str">
        <f t="shared" si="28"/>
        <v/>
      </c>
      <c r="G82" s="179"/>
      <c r="H82" s="180"/>
      <c r="I82" s="178" t="str">
        <f t="shared" si="29"/>
        <v/>
      </c>
      <c r="J82" s="181"/>
      <c r="K82" s="180"/>
      <c r="L82" s="178" t="str">
        <f t="shared" si="30"/>
        <v/>
      </c>
      <c r="M82" s="182" t="str">
        <f t="shared" si="31"/>
        <v/>
      </c>
      <c r="N82" s="183"/>
      <c r="O82" s="127"/>
      <c r="P82" s="127"/>
      <c r="Q82" s="127" t="b">
        <f t="shared" si="9"/>
        <v>1</v>
      </c>
      <c r="R82" s="127">
        <v>1</v>
      </c>
      <c r="S82" s="127" t="b">
        <f t="shared" si="10"/>
        <v>1</v>
      </c>
      <c r="T82" s="127" t="b">
        <f t="shared" si="11"/>
        <v>0</v>
      </c>
      <c r="U82" s="127"/>
      <c r="V82" s="127"/>
      <c r="W82" s="127"/>
      <c r="X82" s="127"/>
      <c r="Y82" s="127"/>
      <c r="Z82" s="127"/>
      <c r="AA82" s="127"/>
      <c r="AB82" s="127"/>
      <c r="AC82" s="127"/>
      <c r="AD82" s="127"/>
      <c r="AE82" s="127"/>
      <c r="AF82" s="127"/>
      <c r="AG82" s="127"/>
      <c r="AH82" s="127"/>
      <c r="AI82" s="127"/>
      <c r="AJ82" s="127"/>
      <c r="AK82" s="127"/>
      <c r="AL82" s="127"/>
    </row>
    <row r="83" spans="1:38" ht="15" customHeight="1">
      <c r="A83" s="163"/>
      <c r="B83" s="164"/>
      <c r="C83" s="175"/>
      <c r="D83" s="176"/>
      <c r="E83" s="184"/>
      <c r="F83" s="178" t="str">
        <f t="shared" si="28"/>
        <v/>
      </c>
      <c r="G83" s="181"/>
      <c r="H83" s="180"/>
      <c r="I83" s="178" t="str">
        <f t="shared" si="29"/>
        <v/>
      </c>
      <c r="J83" s="181"/>
      <c r="K83" s="180"/>
      <c r="L83" s="178" t="str">
        <f t="shared" si="30"/>
        <v/>
      </c>
      <c r="M83" s="182" t="str">
        <f t="shared" si="31"/>
        <v/>
      </c>
      <c r="N83" s="183"/>
      <c r="O83" s="127"/>
      <c r="P83" s="127"/>
      <c r="Q83" s="127" t="b">
        <f t="shared" si="9"/>
        <v>1</v>
      </c>
      <c r="R83" s="127">
        <v>1</v>
      </c>
      <c r="S83" s="127" t="b">
        <f t="shared" si="10"/>
        <v>1</v>
      </c>
      <c r="T83" s="127" t="b">
        <f t="shared" si="11"/>
        <v>0</v>
      </c>
      <c r="U83" s="127"/>
      <c r="V83" s="127"/>
      <c r="W83" s="127"/>
      <c r="X83" s="127"/>
      <c r="Y83" s="127"/>
      <c r="Z83" s="127"/>
      <c r="AA83" s="127"/>
      <c r="AB83" s="127"/>
      <c r="AC83" s="127"/>
      <c r="AD83" s="127"/>
      <c r="AE83" s="127"/>
      <c r="AF83" s="127"/>
      <c r="AG83" s="127"/>
      <c r="AH83" s="127"/>
      <c r="AI83" s="127"/>
      <c r="AJ83" s="127"/>
      <c r="AK83" s="127"/>
      <c r="AL83" s="127"/>
    </row>
    <row r="84" spans="1:38" ht="15" customHeight="1" thickBot="1">
      <c r="A84" s="185"/>
      <c r="B84" s="186"/>
      <c r="C84" s="187"/>
      <c r="D84" s="188"/>
      <c r="E84" s="189"/>
      <c r="F84" s="190" t="str">
        <f t="shared" si="28"/>
        <v/>
      </c>
      <c r="G84" s="191"/>
      <c r="H84" s="192"/>
      <c r="I84" s="190" t="str">
        <f t="shared" si="29"/>
        <v/>
      </c>
      <c r="J84" s="191"/>
      <c r="K84" s="192"/>
      <c r="L84" s="190" t="str">
        <f t="shared" si="30"/>
        <v/>
      </c>
      <c r="M84" s="193" t="str">
        <f t="shared" si="31"/>
        <v/>
      </c>
      <c r="N84" s="194"/>
      <c r="O84" s="127"/>
      <c r="P84" s="127"/>
      <c r="Q84" s="127" t="b">
        <f t="shared" si="9"/>
        <v>1</v>
      </c>
      <c r="R84" s="127">
        <v>1</v>
      </c>
      <c r="S84" s="127" t="b">
        <f t="shared" si="10"/>
        <v>1</v>
      </c>
      <c r="T84" s="127" t="b">
        <f t="shared" si="11"/>
        <v>0</v>
      </c>
      <c r="U84" s="127"/>
      <c r="V84" s="127"/>
      <c r="W84" s="127"/>
      <c r="X84" s="127"/>
      <c r="Y84" s="127"/>
      <c r="Z84" s="127"/>
      <c r="AA84" s="127"/>
      <c r="AB84" s="127"/>
      <c r="AC84" s="127"/>
      <c r="AD84" s="127"/>
      <c r="AE84" s="127"/>
      <c r="AF84" s="127"/>
      <c r="AG84" s="127"/>
      <c r="AH84" s="127"/>
      <c r="AI84" s="127"/>
      <c r="AJ84" s="127"/>
      <c r="AK84" s="127"/>
      <c r="AL84" s="127"/>
    </row>
    <row r="85" spans="1:38" ht="13.5">
      <c r="A85" s="195"/>
      <c r="B85" s="196" t="str">
        <f>IF(SUM(M85:M94)=0,"",SUM(M85:M94))</f>
        <v/>
      </c>
      <c r="C85" s="197"/>
      <c r="D85" s="198"/>
      <c r="E85" s="199"/>
      <c r="F85" s="200" t="str">
        <f>IF(G85="","","×")</f>
        <v/>
      </c>
      <c r="G85" s="201"/>
      <c r="H85" s="202"/>
      <c r="I85" s="200" t="str">
        <f>IF(J85="","","×")</f>
        <v/>
      </c>
      <c r="J85" s="203"/>
      <c r="K85" s="202"/>
      <c r="L85" s="200" t="str">
        <f>IF(E85="","","＝")</f>
        <v/>
      </c>
      <c r="M85" s="204" t="str">
        <f>IF(E85="","",PRODUCT(E85,G85,J85))</f>
        <v/>
      </c>
      <c r="N85" s="205"/>
      <c r="O85" s="127"/>
      <c r="P85" s="127"/>
      <c r="Q85" s="127" t="b">
        <f t="shared" si="9"/>
        <v>1</v>
      </c>
      <c r="R85" s="127">
        <v>1</v>
      </c>
      <c r="S85" s="127" t="b">
        <f t="shared" si="10"/>
        <v>1</v>
      </c>
      <c r="T85" s="127" t="b">
        <f t="shared" si="11"/>
        <v>0</v>
      </c>
      <c r="U85" s="127"/>
      <c r="V85" s="127"/>
      <c r="W85" s="127"/>
      <c r="X85" s="127"/>
      <c r="Y85" s="127"/>
      <c r="Z85" s="127"/>
      <c r="AA85" s="127"/>
      <c r="AB85" s="127"/>
      <c r="AC85" s="127"/>
      <c r="AD85" s="127"/>
      <c r="AE85" s="127"/>
      <c r="AF85" s="127"/>
      <c r="AG85" s="127"/>
      <c r="AH85" s="127"/>
      <c r="AI85" s="127"/>
      <c r="AJ85" s="127"/>
      <c r="AK85" s="127"/>
      <c r="AL85" s="127"/>
    </row>
    <row r="86" spans="1:38" ht="15.75" customHeight="1">
      <c r="A86" s="163"/>
      <c r="B86" s="164"/>
      <c r="C86" s="175"/>
      <c r="D86" s="176"/>
      <c r="E86" s="177"/>
      <c r="F86" s="178" t="str">
        <f t="shared" ref="F86:F94" si="32">IF(G86="","","×")</f>
        <v/>
      </c>
      <c r="G86" s="179"/>
      <c r="H86" s="180"/>
      <c r="I86" s="178" t="str">
        <f t="shared" ref="I86:I94" si="33">IF(J86="","","×")</f>
        <v/>
      </c>
      <c r="J86" s="181"/>
      <c r="K86" s="180"/>
      <c r="L86" s="178" t="str">
        <f t="shared" ref="L86:L94" si="34">IF(E86="","","＝")</f>
        <v/>
      </c>
      <c r="M86" s="182" t="str">
        <f t="shared" ref="M86:M94" si="35">IF(E86="","",PRODUCT(E86,G86,J86))</f>
        <v/>
      </c>
      <c r="N86" s="183"/>
      <c r="O86" s="127"/>
      <c r="P86" s="127"/>
      <c r="Q86" s="127" t="b">
        <f t="shared" si="9"/>
        <v>1</v>
      </c>
      <c r="R86" s="127">
        <v>1</v>
      </c>
      <c r="S86" s="127" t="b">
        <f t="shared" si="10"/>
        <v>1</v>
      </c>
      <c r="T86" s="127" t="b">
        <f t="shared" si="11"/>
        <v>0</v>
      </c>
      <c r="U86" s="127"/>
      <c r="V86" s="127"/>
      <c r="W86" s="127"/>
      <c r="X86" s="127"/>
      <c r="Y86" s="127"/>
      <c r="Z86" s="127"/>
      <c r="AA86" s="127"/>
      <c r="AB86" s="127"/>
      <c r="AC86" s="127"/>
      <c r="AD86" s="127"/>
      <c r="AE86" s="127"/>
      <c r="AF86" s="127"/>
      <c r="AG86" s="127"/>
      <c r="AH86" s="127"/>
      <c r="AI86" s="127"/>
      <c r="AJ86" s="127"/>
      <c r="AK86" s="127"/>
      <c r="AL86" s="127"/>
    </row>
    <row r="87" spans="1:38" ht="13.5">
      <c r="A87" s="163"/>
      <c r="B87" s="164"/>
      <c r="C87" s="175"/>
      <c r="D87" s="176"/>
      <c r="E87" s="184"/>
      <c r="F87" s="178" t="str">
        <f t="shared" si="32"/>
        <v/>
      </c>
      <c r="G87" s="181"/>
      <c r="H87" s="180"/>
      <c r="I87" s="178" t="str">
        <f t="shared" si="33"/>
        <v/>
      </c>
      <c r="J87" s="181"/>
      <c r="K87" s="180"/>
      <c r="L87" s="178" t="str">
        <f t="shared" si="34"/>
        <v/>
      </c>
      <c r="M87" s="182" t="str">
        <f t="shared" si="35"/>
        <v/>
      </c>
      <c r="N87" s="183"/>
      <c r="O87" s="127"/>
      <c r="P87" s="127"/>
      <c r="Q87" s="127" t="b">
        <f t="shared" si="9"/>
        <v>1</v>
      </c>
      <c r="R87" s="127">
        <v>1</v>
      </c>
      <c r="S87" s="127" t="b">
        <f t="shared" si="10"/>
        <v>1</v>
      </c>
      <c r="T87" s="127" t="b">
        <f t="shared" si="11"/>
        <v>0</v>
      </c>
      <c r="U87" s="127"/>
      <c r="V87" s="127"/>
      <c r="W87" s="127"/>
      <c r="X87" s="127"/>
      <c r="Y87" s="127"/>
      <c r="Z87" s="127"/>
      <c r="AA87" s="127"/>
      <c r="AB87" s="127"/>
      <c r="AC87" s="127"/>
      <c r="AD87" s="127"/>
      <c r="AE87" s="127"/>
      <c r="AF87" s="127"/>
      <c r="AG87" s="127"/>
      <c r="AH87" s="127"/>
      <c r="AI87" s="127"/>
      <c r="AJ87" s="127"/>
      <c r="AK87" s="127"/>
      <c r="AL87" s="127"/>
    </row>
    <row r="88" spans="1:38" ht="13.5">
      <c r="A88" s="163"/>
      <c r="B88" s="164"/>
      <c r="C88" s="175"/>
      <c r="D88" s="176"/>
      <c r="E88" s="184"/>
      <c r="F88" s="178" t="str">
        <f t="shared" si="32"/>
        <v/>
      </c>
      <c r="G88" s="181"/>
      <c r="H88" s="180"/>
      <c r="I88" s="178" t="str">
        <f t="shared" si="33"/>
        <v/>
      </c>
      <c r="J88" s="181"/>
      <c r="K88" s="180"/>
      <c r="L88" s="178" t="str">
        <f t="shared" si="34"/>
        <v/>
      </c>
      <c r="M88" s="182" t="str">
        <f t="shared" si="35"/>
        <v/>
      </c>
      <c r="N88" s="183"/>
      <c r="O88" s="127"/>
      <c r="P88" s="127"/>
      <c r="Q88" s="127" t="b">
        <f t="shared" si="9"/>
        <v>1</v>
      </c>
      <c r="R88" s="127">
        <v>1</v>
      </c>
      <c r="S88" s="127" t="b">
        <f t="shared" si="10"/>
        <v>1</v>
      </c>
      <c r="T88" s="127" t="b">
        <f t="shared" si="11"/>
        <v>0</v>
      </c>
      <c r="U88" s="127"/>
      <c r="V88" s="127"/>
      <c r="W88" s="127"/>
      <c r="X88" s="127"/>
      <c r="Y88" s="127"/>
      <c r="Z88" s="127"/>
      <c r="AA88" s="127"/>
      <c r="AB88" s="127"/>
      <c r="AC88" s="127"/>
      <c r="AD88" s="127"/>
      <c r="AE88" s="127"/>
      <c r="AF88" s="127"/>
      <c r="AG88" s="127"/>
      <c r="AH88" s="127"/>
      <c r="AI88" s="127"/>
      <c r="AJ88" s="127"/>
      <c r="AK88" s="127"/>
      <c r="AL88" s="127"/>
    </row>
    <row r="89" spans="1:38" ht="13.5">
      <c r="A89" s="163"/>
      <c r="B89" s="164"/>
      <c r="C89" s="175"/>
      <c r="D89" s="176"/>
      <c r="E89" s="184"/>
      <c r="F89" s="178" t="str">
        <f t="shared" si="32"/>
        <v/>
      </c>
      <c r="G89" s="181"/>
      <c r="H89" s="180"/>
      <c r="I89" s="178" t="str">
        <f t="shared" si="33"/>
        <v/>
      </c>
      <c r="J89" s="181"/>
      <c r="K89" s="180"/>
      <c r="L89" s="178" t="str">
        <f t="shared" si="34"/>
        <v/>
      </c>
      <c r="M89" s="182" t="str">
        <f t="shared" si="35"/>
        <v/>
      </c>
      <c r="N89" s="183"/>
      <c r="O89" s="127"/>
      <c r="P89" s="127"/>
      <c r="Q89" s="127" t="b">
        <f t="shared" si="9"/>
        <v>1</v>
      </c>
      <c r="R89" s="127">
        <v>1</v>
      </c>
      <c r="S89" s="127" t="b">
        <f t="shared" si="10"/>
        <v>1</v>
      </c>
      <c r="T89" s="127" t="b">
        <f t="shared" si="11"/>
        <v>0</v>
      </c>
      <c r="U89" s="127"/>
      <c r="V89" s="127"/>
      <c r="W89" s="127"/>
      <c r="X89" s="127"/>
      <c r="Y89" s="127"/>
      <c r="Z89" s="127"/>
      <c r="AA89" s="127"/>
      <c r="AB89" s="127"/>
      <c r="AC89" s="127"/>
      <c r="AD89" s="127"/>
      <c r="AE89" s="127"/>
      <c r="AF89" s="127"/>
      <c r="AG89" s="127"/>
      <c r="AH89" s="127"/>
      <c r="AI89" s="127"/>
      <c r="AJ89" s="127"/>
      <c r="AK89" s="127"/>
      <c r="AL89" s="127"/>
    </row>
    <row r="90" spans="1:38" ht="15" customHeight="1">
      <c r="A90" s="163"/>
      <c r="B90" s="164"/>
      <c r="C90" s="175"/>
      <c r="D90" s="176"/>
      <c r="E90" s="177"/>
      <c r="F90" s="178" t="str">
        <f t="shared" si="32"/>
        <v/>
      </c>
      <c r="G90" s="179"/>
      <c r="H90" s="180"/>
      <c r="I90" s="178" t="str">
        <f t="shared" si="33"/>
        <v/>
      </c>
      <c r="J90" s="181"/>
      <c r="K90" s="180"/>
      <c r="L90" s="178" t="str">
        <f t="shared" si="34"/>
        <v/>
      </c>
      <c r="M90" s="182" t="str">
        <f t="shared" si="35"/>
        <v/>
      </c>
      <c r="N90" s="183"/>
      <c r="O90" s="127"/>
      <c r="P90" s="127"/>
      <c r="Q90" s="127" t="b">
        <f t="shared" ref="Q90:Q174" si="36">IF(M90="",TRUE,IF(OR(C90="",D90="",E90="",G90="",IF(B90&lt;&gt;"",A90="")),FALSE,TRUE))</f>
        <v>1</v>
      </c>
      <c r="R90" s="127">
        <v>1</v>
      </c>
      <c r="S90" s="127" t="b">
        <f t="shared" si="10"/>
        <v>1</v>
      </c>
      <c r="T90" s="127" t="b">
        <f t="shared" si="11"/>
        <v>0</v>
      </c>
      <c r="U90" s="127"/>
      <c r="V90" s="127"/>
      <c r="W90" s="127"/>
      <c r="X90" s="127"/>
      <c r="Y90" s="127"/>
      <c r="Z90" s="127"/>
      <c r="AA90" s="127"/>
      <c r="AB90" s="127"/>
      <c r="AC90" s="127"/>
      <c r="AD90" s="127"/>
      <c r="AE90" s="127"/>
      <c r="AF90" s="127"/>
      <c r="AG90" s="127"/>
      <c r="AH90" s="127"/>
      <c r="AI90" s="127"/>
      <c r="AJ90" s="127"/>
      <c r="AK90" s="127"/>
      <c r="AL90" s="127"/>
    </row>
    <row r="91" spans="1:38" ht="15" customHeight="1">
      <c r="A91" s="163"/>
      <c r="B91" s="164"/>
      <c r="C91" s="175"/>
      <c r="D91" s="176"/>
      <c r="E91" s="184"/>
      <c r="F91" s="178" t="str">
        <f t="shared" si="32"/>
        <v/>
      </c>
      <c r="G91" s="181"/>
      <c r="H91" s="180"/>
      <c r="I91" s="178" t="str">
        <f t="shared" si="33"/>
        <v/>
      </c>
      <c r="J91" s="181"/>
      <c r="K91" s="180"/>
      <c r="L91" s="178" t="str">
        <f t="shared" si="34"/>
        <v/>
      </c>
      <c r="M91" s="182" t="str">
        <f t="shared" si="35"/>
        <v/>
      </c>
      <c r="N91" s="183"/>
      <c r="O91" s="127"/>
      <c r="P91" s="127"/>
      <c r="Q91" s="127" t="b">
        <f t="shared" si="36"/>
        <v>1</v>
      </c>
      <c r="R91" s="127">
        <v>1</v>
      </c>
      <c r="S91" s="127" t="b">
        <f t="shared" ref="S91:S154" si="37">IF(AND(M90&lt;&gt;"",SUBTOTAL(103,R90)=0),FALSE,TRUE)</f>
        <v>1</v>
      </c>
      <c r="T91" s="127" t="b">
        <f t="shared" ref="T91:T154" si="38">IF(AND(M90="",SUBTOTAL(103,R90)&gt;0),FALSE,TRUE)</f>
        <v>0</v>
      </c>
      <c r="U91" s="127"/>
      <c r="V91" s="127"/>
      <c r="W91" s="127"/>
      <c r="X91" s="127"/>
      <c r="Y91" s="127"/>
      <c r="Z91" s="127"/>
      <c r="AA91" s="127"/>
      <c r="AB91" s="127"/>
      <c r="AC91" s="127"/>
      <c r="AD91" s="127"/>
      <c r="AE91" s="127"/>
      <c r="AF91" s="127"/>
      <c r="AG91" s="127"/>
      <c r="AH91" s="127"/>
      <c r="AI91" s="127"/>
      <c r="AJ91" s="127"/>
      <c r="AK91" s="127"/>
      <c r="AL91" s="127"/>
    </row>
    <row r="92" spans="1:38" ht="15" customHeight="1">
      <c r="A92" s="163"/>
      <c r="B92" s="164"/>
      <c r="C92" s="175"/>
      <c r="D92" s="176"/>
      <c r="E92" s="177"/>
      <c r="F92" s="178" t="str">
        <f t="shared" si="32"/>
        <v/>
      </c>
      <c r="G92" s="179"/>
      <c r="H92" s="180"/>
      <c r="I92" s="178" t="str">
        <f t="shared" si="33"/>
        <v/>
      </c>
      <c r="J92" s="181"/>
      <c r="K92" s="180"/>
      <c r="L92" s="178" t="str">
        <f t="shared" si="34"/>
        <v/>
      </c>
      <c r="M92" s="182" t="str">
        <f t="shared" si="35"/>
        <v/>
      </c>
      <c r="N92" s="183"/>
      <c r="O92" s="127"/>
      <c r="P92" s="127"/>
      <c r="Q92" s="127" t="b">
        <f t="shared" si="36"/>
        <v>1</v>
      </c>
      <c r="R92" s="127">
        <v>1</v>
      </c>
      <c r="S92" s="127" t="b">
        <f t="shared" si="37"/>
        <v>1</v>
      </c>
      <c r="T92" s="127" t="b">
        <f t="shared" si="38"/>
        <v>0</v>
      </c>
      <c r="U92" s="127"/>
      <c r="V92" s="127"/>
      <c r="W92" s="127"/>
      <c r="X92" s="127"/>
      <c r="Y92" s="127"/>
      <c r="Z92" s="127"/>
      <c r="AA92" s="127"/>
      <c r="AB92" s="127"/>
      <c r="AC92" s="127"/>
      <c r="AD92" s="127"/>
      <c r="AE92" s="127"/>
      <c r="AF92" s="127"/>
      <c r="AG92" s="127"/>
      <c r="AH92" s="127"/>
      <c r="AI92" s="127"/>
      <c r="AJ92" s="127"/>
      <c r="AK92" s="127"/>
      <c r="AL92" s="127"/>
    </row>
    <row r="93" spans="1:38" ht="15" customHeight="1">
      <c r="A93" s="163"/>
      <c r="B93" s="164"/>
      <c r="C93" s="175"/>
      <c r="D93" s="176"/>
      <c r="E93" s="184"/>
      <c r="F93" s="178" t="str">
        <f t="shared" si="32"/>
        <v/>
      </c>
      <c r="G93" s="181"/>
      <c r="H93" s="180"/>
      <c r="I93" s="178" t="str">
        <f t="shared" si="33"/>
        <v/>
      </c>
      <c r="J93" s="181"/>
      <c r="K93" s="180"/>
      <c r="L93" s="178" t="str">
        <f t="shared" si="34"/>
        <v/>
      </c>
      <c r="M93" s="182" t="str">
        <f t="shared" si="35"/>
        <v/>
      </c>
      <c r="N93" s="183"/>
      <c r="O93" s="127"/>
      <c r="P93" s="127"/>
      <c r="Q93" s="127" t="b">
        <f t="shared" si="36"/>
        <v>1</v>
      </c>
      <c r="R93" s="127">
        <v>1</v>
      </c>
      <c r="S93" s="127" t="b">
        <f t="shared" si="37"/>
        <v>1</v>
      </c>
      <c r="T93" s="127" t="b">
        <f t="shared" si="38"/>
        <v>0</v>
      </c>
      <c r="U93" s="127"/>
      <c r="V93" s="127"/>
      <c r="W93" s="127"/>
      <c r="X93" s="127"/>
      <c r="Y93" s="127"/>
      <c r="Z93" s="127"/>
      <c r="AA93" s="127"/>
      <c r="AB93" s="127"/>
      <c r="AC93" s="127"/>
      <c r="AD93" s="127"/>
      <c r="AE93" s="127"/>
      <c r="AF93" s="127"/>
      <c r="AG93" s="127"/>
      <c r="AH93" s="127"/>
      <c r="AI93" s="127"/>
      <c r="AJ93" s="127"/>
      <c r="AK93" s="127"/>
      <c r="AL93" s="127"/>
    </row>
    <row r="94" spans="1:38" ht="15" customHeight="1" thickBot="1">
      <c r="A94" s="185"/>
      <c r="B94" s="186"/>
      <c r="C94" s="187"/>
      <c r="D94" s="188"/>
      <c r="E94" s="189"/>
      <c r="F94" s="190" t="str">
        <f t="shared" si="32"/>
        <v/>
      </c>
      <c r="G94" s="191"/>
      <c r="H94" s="192"/>
      <c r="I94" s="190" t="str">
        <f t="shared" si="33"/>
        <v/>
      </c>
      <c r="J94" s="191"/>
      <c r="K94" s="192"/>
      <c r="L94" s="190" t="str">
        <f t="shared" si="34"/>
        <v/>
      </c>
      <c r="M94" s="193" t="str">
        <f t="shared" si="35"/>
        <v/>
      </c>
      <c r="N94" s="194"/>
      <c r="O94" s="127"/>
      <c r="P94" s="127"/>
      <c r="Q94" s="127" t="b">
        <f t="shared" si="36"/>
        <v>1</v>
      </c>
      <c r="R94" s="127">
        <v>1</v>
      </c>
      <c r="S94" s="127" t="b">
        <f t="shared" si="37"/>
        <v>1</v>
      </c>
      <c r="T94" s="127" t="b">
        <f t="shared" si="38"/>
        <v>0</v>
      </c>
      <c r="U94" s="127"/>
      <c r="V94" s="127"/>
      <c r="W94" s="127"/>
      <c r="X94" s="127"/>
      <c r="Y94" s="127"/>
      <c r="Z94" s="127"/>
      <c r="AA94" s="127"/>
      <c r="AB94" s="127"/>
      <c r="AC94" s="127"/>
      <c r="AD94" s="127"/>
      <c r="AE94" s="127"/>
      <c r="AF94" s="127"/>
      <c r="AG94" s="127"/>
      <c r="AH94" s="127"/>
      <c r="AI94" s="127"/>
      <c r="AJ94" s="127"/>
      <c r="AK94" s="127"/>
      <c r="AL94" s="127"/>
    </row>
    <row r="95" spans="1:38" ht="13.5">
      <c r="A95" s="195"/>
      <c r="B95" s="196" t="str">
        <f>IF(SUM(M95:M104)=0,"",SUM(M95:M104))</f>
        <v/>
      </c>
      <c r="C95" s="197"/>
      <c r="D95" s="198"/>
      <c r="E95" s="199"/>
      <c r="F95" s="200" t="str">
        <f>IF(G95="","","×")</f>
        <v/>
      </c>
      <c r="G95" s="201"/>
      <c r="H95" s="202"/>
      <c r="I95" s="200" t="str">
        <f>IF(J95="","","×")</f>
        <v/>
      </c>
      <c r="J95" s="203"/>
      <c r="K95" s="202"/>
      <c r="L95" s="200" t="str">
        <f>IF(E95="","","＝")</f>
        <v/>
      </c>
      <c r="M95" s="204" t="str">
        <f>IF(E95="","",PRODUCT(E95,G95,J95))</f>
        <v/>
      </c>
      <c r="N95" s="205"/>
      <c r="O95" s="127"/>
      <c r="P95" s="127"/>
      <c r="Q95" s="127" t="b">
        <f t="shared" si="36"/>
        <v>1</v>
      </c>
      <c r="R95" s="127">
        <v>1</v>
      </c>
      <c r="S95" s="127" t="b">
        <f t="shared" si="37"/>
        <v>1</v>
      </c>
      <c r="T95" s="127" t="b">
        <f t="shared" si="38"/>
        <v>0</v>
      </c>
      <c r="U95" s="127"/>
      <c r="V95" s="127"/>
      <c r="W95" s="127"/>
      <c r="X95" s="127"/>
      <c r="Y95" s="127"/>
      <c r="Z95" s="127"/>
      <c r="AA95" s="127"/>
      <c r="AB95" s="127"/>
      <c r="AC95" s="127"/>
      <c r="AD95" s="127"/>
      <c r="AE95" s="127"/>
      <c r="AF95" s="127"/>
      <c r="AG95" s="127"/>
      <c r="AH95" s="127"/>
      <c r="AI95" s="127"/>
      <c r="AJ95" s="127"/>
      <c r="AK95" s="127"/>
      <c r="AL95" s="127"/>
    </row>
    <row r="96" spans="1:38" ht="15.75" customHeight="1">
      <c r="A96" s="163"/>
      <c r="B96" s="164"/>
      <c r="C96" s="175"/>
      <c r="D96" s="176"/>
      <c r="E96" s="177"/>
      <c r="F96" s="178" t="str">
        <f t="shared" ref="F96:F104" si="39">IF(G96="","","×")</f>
        <v/>
      </c>
      <c r="G96" s="179"/>
      <c r="H96" s="180"/>
      <c r="I96" s="178" t="str">
        <f t="shared" ref="I96:I104" si="40">IF(J96="","","×")</f>
        <v/>
      </c>
      <c r="J96" s="181"/>
      <c r="K96" s="180"/>
      <c r="L96" s="178" t="str">
        <f t="shared" ref="L96:L104" si="41">IF(E96="","","＝")</f>
        <v/>
      </c>
      <c r="M96" s="182" t="str">
        <f t="shared" ref="M96:M104" si="42">IF(E96="","",PRODUCT(E96,G96,J96))</f>
        <v/>
      </c>
      <c r="N96" s="183"/>
      <c r="O96" s="127"/>
      <c r="P96" s="127"/>
      <c r="Q96" s="127" t="b">
        <f t="shared" si="36"/>
        <v>1</v>
      </c>
      <c r="R96" s="127">
        <v>1</v>
      </c>
      <c r="S96" s="127" t="b">
        <f t="shared" si="37"/>
        <v>1</v>
      </c>
      <c r="T96" s="127" t="b">
        <f t="shared" si="38"/>
        <v>0</v>
      </c>
      <c r="U96" s="127"/>
      <c r="V96" s="127"/>
      <c r="W96" s="127"/>
      <c r="X96" s="127"/>
      <c r="Y96" s="127"/>
      <c r="Z96" s="127"/>
      <c r="AA96" s="127"/>
      <c r="AB96" s="127"/>
      <c r="AC96" s="127"/>
      <c r="AD96" s="127"/>
      <c r="AE96" s="127"/>
      <c r="AF96" s="127"/>
      <c r="AG96" s="127"/>
      <c r="AH96" s="127"/>
      <c r="AI96" s="127"/>
      <c r="AJ96" s="127"/>
      <c r="AK96" s="127"/>
      <c r="AL96" s="127"/>
    </row>
    <row r="97" spans="1:38" ht="13.5">
      <c r="A97" s="163"/>
      <c r="B97" s="164"/>
      <c r="C97" s="175"/>
      <c r="D97" s="176"/>
      <c r="E97" s="184"/>
      <c r="F97" s="178" t="str">
        <f t="shared" si="39"/>
        <v/>
      </c>
      <c r="G97" s="181"/>
      <c r="H97" s="180"/>
      <c r="I97" s="178" t="str">
        <f t="shared" si="40"/>
        <v/>
      </c>
      <c r="J97" s="181"/>
      <c r="K97" s="180"/>
      <c r="L97" s="178" t="str">
        <f t="shared" si="41"/>
        <v/>
      </c>
      <c r="M97" s="182" t="str">
        <f t="shared" si="42"/>
        <v/>
      </c>
      <c r="N97" s="183"/>
      <c r="O97" s="127"/>
      <c r="P97" s="127"/>
      <c r="Q97" s="127" t="b">
        <f t="shared" si="36"/>
        <v>1</v>
      </c>
      <c r="R97" s="127">
        <v>1</v>
      </c>
      <c r="S97" s="127" t="b">
        <f t="shared" si="37"/>
        <v>1</v>
      </c>
      <c r="T97" s="127" t="b">
        <f t="shared" si="38"/>
        <v>0</v>
      </c>
      <c r="U97" s="127"/>
      <c r="V97" s="127"/>
      <c r="W97" s="127"/>
      <c r="X97" s="127"/>
      <c r="Y97" s="127"/>
      <c r="Z97" s="127"/>
      <c r="AA97" s="127"/>
      <c r="AB97" s="127"/>
      <c r="AC97" s="127"/>
      <c r="AD97" s="127"/>
      <c r="AE97" s="127"/>
      <c r="AF97" s="127"/>
      <c r="AG97" s="127"/>
      <c r="AH97" s="127"/>
      <c r="AI97" s="127"/>
      <c r="AJ97" s="127"/>
      <c r="AK97" s="127"/>
      <c r="AL97" s="127"/>
    </row>
    <row r="98" spans="1:38" ht="15" customHeight="1">
      <c r="A98" s="163"/>
      <c r="B98" s="164"/>
      <c r="C98" s="175"/>
      <c r="D98" s="176"/>
      <c r="E98" s="184"/>
      <c r="F98" s="178" t="str">
        <f t="shared" si="39"/>
        <v/>
      </c>
      <c r="G98" s="181"/>
      <c r="H98" s="180"/>
      <c r="I98" s="178" t="str">
        <f t="shared" si="40"/>
        <v/>
      </c>
      <c r="J98" s="181"/>
      <c r="K98" s="180"/>
      <c r="L98" s="178" t="str">
        <f t="shared" si="41"/>
        <v/>
      </c>
      <c r="M98" s="182" t="str">
        <f t="shared" si="42"/>
        <v/>
      </c>
      <c r="N98" s="183"/>
      <c r="O98" s="127"/>
      <c r="P98" s="127"/>
      <c r="Q98" s="127" t="b">
        <f t="shared" si="36"/>
        <v>1</v>
      </c>
      <c r="R98" s="127">
        <v>1</v>
      </c>
      <c r="S98" s="127" t="b">
        <f t="shared" si="37"/>
        <v>1</v>
      </c>
      <c r="T98" s="127" t="b">
        <f t="shared" si="38"/>
        <v>0</v>
      </c>
      <c r="U98" s="127"/>
      <c r="V98" s="127"/>
      <c r="W98" s="127"/>
      <c r="X98" s="127"/>
      <c r="Y98" s="127"/>
      <c r="Z98" s="127"/>
      <c r="AA98" s="127"/>
      <c r="AB98" s="127"/>
      <c r="AC98" s="127"/>
      <c r="AD98" s="127"/>
      <c r="AE98" s="127"/>
      <c r="AF98" s="127"/>
      <c r="AG98" s="127"/>
      <c r="AH98" s="127"/>
      <c r="AI98" s="127"/>
      <c r="AJ98" s="127"/>
      <c r="AK98" s="127"/>
      <c r="AL98" s="127"/>
    </row>
    <row r="99" spans="1:38" ht="15" customHeight="1">
      <c r="A99" s="163"/>
      <c r="B99" s="164"/>
      <c r="C99" s="175"/>
      <c r="D99" s="176"/>
      <c r="E99" s="184"/>
      <c r="F99" s="178" t="str">
        <f t="shared" si="39"/>
        <v/>
      </c>
      <c r="G99" s="181"/>
      <c r="H99" s="180"/>
      <c r="I99" s="178" t="str">
        <f t="shared" si="40"/>
        <v/>
      </c>
      <c r="J99" s="181"/>
      <c r="K99" s="180"/>
      <c r="L99" s="178" t="str">
        <f t="shared" si="41"/>
        <v/>
      </c>
      <c r="M99" s="182" t="str">
        <f t="shared" si="42"/>
        <v/>
      </c>
      <c r="N99" s="183"/>
      <c r="O99" s="127"/>
      <c r="P99" s="127"/>
      <c r="Q99" s="127" t="b">
        <f t="shared" si="36"/>
        <v>1</v>
      </c>
      <c r="R99" s="127">
        <v>1</v>
      </c>
      <c r="S99" s="127" t="b">
        <f t="shared" si="37"/>
        <v>1</v>
      </c>
      <c r="T99" s="127" t="b">
        <f t="shared" si="38"/>
        <v>0</v>
      </c>
      <c r="U99" s="127"/>
      <c r="V99" s="127"/>
      <c r="W99" s="127"/>
      <c r="X99" s="127"/>
      <c r="Y99" s="127"/>
      <c r="Z99" s="127"/>
      <c r="AA99" s="127"/>
      <c r="AB99" s="127"/>
      <c r="AC99" s="127"/>
      <c r="AD99" s="127"/>
      <c r="AE99" s="127"/>
      <c r="AF99" s="127"/>
      <c r="AG99" s="127"/>
      <c r="AH99" s="127"/>
      <c r="AI99" s="127"/>
      <c r="AJ99" s="127"/>
      <c r="AK99" s="127"/>
      <c r="AL99" s="127"/>
    </row>
    <row r="100" spans="1:38" ht="15" customHeight="1">
      <c r="A100" s="163"/>
      <c r="B100" s="164"/>
      <c r="C100" s="175"/>
      <c r="D100" s="176"/>
      <c r="E100" s="177"/>
      <c r="F100" s="178" t="str">
        <f t="shared" si="39"/>
        <v/>
      </c>
      <c r="G100" s="179"/>
      <c r="H100" s="180"/>
      <c r="I100" s="178" t="str">
        <f t="shared" si="40"/>
        <v/>
      </c>
      <c r="J100" s="181"/>
      <c r="K100" s="180"/>
      <c r="L100" s="178" t="str">
        <f t="shared" si="41"/>
        <v/>
      </c>
      <c r="M100" s="182" t="str">
        <f t="shared" si="42"/>
        <v/>
      </c>
      <c r="N100" s="183"/>
      <c r="O100" s="127"/>
      <c r="P100" s="127"/>
      <c r="Q100" s="127" t="b">
        <f t="shared" si="36"/>
        <v>1</v>
      </c>
      <c r="R100" s="127">
        <v>1</v>
      </c>
      <c r="S100" s="127" t="b">
        <f t="shared" si="37"/>
        <v>1</v>
      </c>
      <c r="T100" s="127" t="b">
        <f t="shared" si="38"/>
        <v>0</v>
      </c>
      <c r="U100" s="127"/>
      <c r="V100" s="127"/>
      <c r="W100" s="127"/>
      <c r="X100" s="127"/>
      <c r="Y100" s="127"/>
      <c r="Z100" s="127"/>
      <c r="AA100" s="127"/>
      <c r="AB100" s="127"/>
      <c r="AC100" s="127"/>
      <c r="AD100" s="127"/>
      <c r="AE100" s="127"/>
      <c r="AF100" s="127"/>
      <c r="AG100" s="127"/>
      <c r="AH100" s="127"/>
      <c r="AI100" s="127"/>
      <c r="AJ100" s="127"/>
      <c r="AK100" s="127"/>
      <c r="AL100" s="127"/>
    </row>
    <row r="101" spans="1:38" ht="15" customHeight="1">
      <c r="A101" s="163"/>
      <c r="B101" s="164"/>
      <c r="C101" s="175"/>
      <c r="D101" s="176"/>
      <c r="E101" s="184"/>
      <c r="F101" s="178" t="str">
        <f t="shared" si="39"/>
        <v/>
      </c>
      <c r="G101" s="181"/>
      <c r="H101" s="180"/>
      <c r="I101" s="178" t="str">
        <f t="shared" si="40"/>
        <v/>
      </c>
      <c r="J101" s="181"/>
      <c r="K101" s="180"/>
      <c r="L101" s="178" t="str">
        <f t="shared" si="41"/>
        <v/>
      </c>
      <c r="M101" s="182" t="str">
        <f t="shared" si="42"/>
        <v/>
      </c>
      <c r="N101" s="183"/>
      <c r="O101" s="127"/>
      <c r="P101" s="127"/>
      <c r="Q101" s="127" t="b">
        <f t="shared" si="36"/>
        <v>1</v>
      </c>
      <c r="R101" s="127">
        <v>1</v>
      </c>
      <c r="S101" s="127" t="b">
        <f t="shared" si="37"/>
        <v>1</v>
      </c>
      <c r="T101" s="127" t="b">
        <f t="shared" si="38"/>
        <v>0</v>
      </c>
      <c r="U101" s="127"/>
      <c r="V101" s="127"/>
      <c r="W101" s="127"/>
      <c r="X101" s="127"/>
      <c r="Y101" s="127"/>
      <c r="Z101" s="127"/>
      <c r="AA101" s="127"/>
      <c r="AB101" s="127"/>
      <c r="AC101" s="127"/>
      <c r="AD101" s="127"/>
      <c r="AE101" s="127"/>
      <c r="AF101" s="127"/>
      <c r="AG101" s="127"/>
      <c r="AH101" s="127"/>
      <c r="AI101" s="127"/>
      <c r="AJ101" s="127"/>
      <c r="AK101" s="127"/>
      <c r="AL101" s="127"/>
    </row>
    <row r="102" spans="1:38" ht="15" customHeight="1">
      <c r="A102" s="163"/>
      <c r="B102" s="164"/>
      <c r="C102" s="175"/>
      <c r="D102" s="176"/>
      <c r="E102" s="177"/>
      <c r="F102" s="178" t="str">
        <f t="shared" si="39"/>
        <v/>
      </c>
      <c r="G102" s="179"/>
      <c r="H102" s="180"/>
      <c r="I102" s="178" t="str">
        <f t="shared" si="40"/>
        <v/>
      </c>
      <c r="J102" s="181"/>
      <c r="K102" s="180"/>
      <c r="L102" s="178" t="str">
        <f t="shared" si="41"/>
        <v/>
      </c>
      <c r="M102" s="182" t="str">
        <f t="shared" si="42"/>
        <v/>
      </c>
      <c r="N102" s="183"/>
      <c r="O102" s="127"/>
      <c r="P102" s="127"/>
      <c r="Q102" s="127" t="b">
        <f t="shared" si="36"/>
        <v>1</v>
      </c>
      <c r="R102" s="127">
        <v>1</v>
      </c>
      <c r="S102" s="127" t="b">
        <f t="shared" si="37"/>
        <v>1</v>
      </c>
      <c r="T102" s="127" t="b">
        <f t="shared" si="38"/>
        <v>0</v>
      </c>
      <c r="U102" s="127"/>
      <c r="V102" s="127"/>
      <c r="W102" s="127"/>
      <c r="X102" s="127"/>
      <c r="Y102" s="127"/>
      <c r="Z102" s="127"/>
      <c r="AA102" s="127"/>
      <c r="AB102" s="127"/>
      <c r="AC102" s="127"/>
      <c r="AD102" s="127"/>
      <c r="AE102" s="127"/>
      <c r="AF102" s="127"/>
      <c r="AG102" s="127"/>
      <c r="AH102" s="127"/>
      <c r="AI102" s="127"/>
      <c r="AJ102" s="127"/>
      <c r="AK102" s="127"/>
      <c r="AL102" s="127"/>
    </row>
    <row r="103" spans="1:38" ht="15" customHeight="1">
      <c r="A103" s="163"/>
      <c r="B103" s="164"/>
      <c r="C103" s="175"/>
      <c r="D103" s="176"/>
      <c r="E103" s="184"/>
      <c r="F103" s="178" t="str">
        <f t="shared" si="39"/>
        <v/>
      </c>
      <c r="G103" s="181"/>
      <c r="H103" s="180"/>
      <c r="I103" s="178" t="str">
        <f t="shared" si="40"/>
        <v/>
      </c>
      <c r="J103" s="181"/>
      <c r="K103" s="180"/>
      <c r="L103" s="178" t="str">
        <f t="shared" si="41"/>
        <v/>
      </c>
      <c r="M103" s="182" t="str">
        <f t="shared" si="42"/>
        <v/>
      </c>
      <c r="N103" s="183"/>
      <c r="O103" s="127"/>
      <c r="P103" s="127"/>
      <c r="Q103" s="127" t="b">
        <f t="shared" si="36"/>
        <v>1</v>
      </c>
      <c r="R103" s="127">
        <v>1</v>
      </c>
      <c r="S103" s="127" t="b">
        <f t="shared" si="37"/>
        <v>1</v>
      </c>
      <c r="T103" s="127" t="b">
        <f t="shared" si="38"/>
        <v>0</v>
      </c>
      <c r="U103" s="127"/>
      <c r="V103" s="127"/>
      <c r="W103" s="127"/>
      <c r="X103" s="127"/>
      <c r="Y103" s="127"/>
      <c r="Z103" s="127"/>
      <c r="AA103" s="127"/>
      <c r="AB103" s="127"/>
      <c r="AC103" s="127"/>
      <c r="AD103" s="127"/>
      <c r="AE103" s="127"/>
      <c r="AF103" s="127"/>
      <c r="AG103" s="127"/>
      <c r="AH103" s="127"/>
      <c r="AI103" s="127"/>
      <c r="AJ103" s="127"/>
      <c r="AK103" s="127"/>
      <c r="AL103" s="127"/>
    </row>
    <row r="104" spans="1:38" ht="15" customHeight="1" thickBot="1">
      <c r="A104" s="185"/>
      <c r="B104" s="186"/>
      <c r="C104" s="187"/>
      <c r="D104" s="188"/>
      <c r="E104" s="189"/>
      <c r="F104" s="190" t="str">
        <f t="shared" si="39"/>
        <v/>
      </c>
      <c r="G104" s="191"/>
      <c r="H104" s="192"/>
      <c r="I104" s="190" t="str">
        <f t="shared" si="40"/>
        <v/>
      </c>
      <c r="J104" s="191"/>
      <c r="K104" s="192"/>
      <c r="L104" s="190" t="str">
        <f t="shared" si="41"/>
        <v/>
      </c>
      <c r="M104" s="193" t="str">
        <f t="shared" si="42"/>
        <v/>
      </c>
      <c r="N104" s="194"/>
      <c r="O104" s="127"/>
      <c r="P104" s="127"/>
      <c r="Q104" s="127" t="b">
        <f t="shared" si="36"/>
        <v>1</v>
      </c>
      <c r="R104" s="127">
        <v>1</v>
      </c>
      <c r="S104" s="127" t="b">
        <f t="shared" si="37"/>
        <v>1</v>
      </c>
      <c r="T104" s="127" t="b">
        <f t="shared" si="38"/>
        <v>0</v>
      </c>
      <c r="U104" s="127"/>
      <c r="V104" s="127"/>
      <c r="W104" s="127"/>
      <c r="X104" s="127"/>
      <c r="Y104" s="127"/>
      <c r="Z104" s="127"/>
      <c r="AA104" s="127"/>
      <c r="AB104" s="127"/>
      <c r="AC104" s="127"/>
      <c r="AD104" s="127"/>
      <c r="AE104" s="127"/>
      <c r="AF104" s="127"/>
      <c r="AG104" s="127"/>
      <c r="AH104" s="127"/>
      <c r="AI104" s="127"/>
      <c r="AJ104" s="127"/>
      <c r="AK104" s="127"/>
      <c r="AL104" s="127"/>
    </row>
    <row r="105" spans="1:38" ht="13.5">
      <c r="A105" s="195"/>
      <c r="B105" s="196" t="str">
        <f>IF(SUM(M105:M114)=0,"",SUM(M105:M114))</f>
        <v/>
      </c>
      <c r="C105" s="197"/>
      <c r="D105" s="198"/>
      <c r="E105" s="199"/>
      <c r="F105" s="200" t="str">
        <f>IF(G105="","","×")</f>
        <v/>
      </c>
      <c r="G105" s="201"/>
      <c r="H105" s="202"/>
      <c r="I105" s="200" t="str">
        <f>IF(J105="","","×")</f>
        <v/>
      </c>
      <c r="J105" s="203"/>
      <c r="K105" s="202"/>
      <c r="L105" s="200" t="str">
        <f>IF(E105="","","＝")</f>
        <v/>
      </c>
      <c r="M105" s="204" t="str">
        <f>IF(E105="","",PRODUCT(E105,G105,J105))</f>
        <v/>
      </c>
      <c r="N105" s="205"/>
      <c r="O105" s="127"/>
      <c r="P105" s="127"/>
      <c r="Q105" s="127" t="b">
        <f t="shared" si="36"/>
        <v>1</v>
      </c>
      <c r="R105" s="127">
        <v>1</v>
      </c>
      <c r="S105" s="127" t="b">
        <f t="shared" si="37"/>
        <v>1</v>
      </c>
      <c r="T105" s="127" t="b">
        <f t="shared" si="38"/>
        <v>0</v>
      </c>
      <c r="U105" s="127"/>
      <c r="V105" s="127"/>
      <c r="W105" s="127"/>
      <c r="X105" s="127"/>
      <c r="Y105" s="127"/>
      <c r="Z105" s="127"/>
      <c r="AA105" s="127"/>
      <c r="AB105" s="127"/>
      <c r="AC105" s="127"/>
      <c r="AD105" s="127"/>
      <c r="AE105" s="127"/>
      <c r="AF105" s="127"/>
      <c r="AG105" s="127"/>
      <c r="AH105" s="127"/>
      <c r="AI105" s="127"/>
      <c r="AJ105" s="127"/>
      <c r="AK105" s="127"/>
      <c r="AL105" s="127"/>
    </row>
    <row r="106" spans="1:38" ht="15.75" customHeight="1">
      <c r="A106" s="163"/>
      <c r="B106" s="164"/>
      <c r="C106" s="175"/>
      <c r="D106" s="176"/>
      <c r="E106" s="177"/>
      <c r="F106" s="178" t="str">
        <f t="shared" ref="F106:F114" si="43">IF(G106="","","×")</f>
        <v/>
      </c>
      <c r="G106" s="179"/>
      <c r="H106" s="180"/>
      <c r="I106" s="178" t="str">
        <f t="shared" ref="I106:I114" si="44">IF(J106="","","×")</f>
        <v/>
      </c>
      <c r="J106" s="181"/>
      <c r="K106" s="180"/>
      <c r="L106" s="178" t="str">
        <f t="shared" ref="L106:L114" si="45">IF(E106="","","＝")</f>
        <v/>
      </c>
      <c r="M106" s="182" t="str">
        <f t="shared" ref="M106:M114" si="46">IF(E106="","",PRODUCT(E106,G106,J106))</f>
        <v/>
      </c>
      <c r="N106" s="183"/>
      <c r="O106" s="127"/>
      <c r="P106" s="127"/>
      <c r="Q106" s="127" t="b">
        <f t="shared" si="36"/>
        <v>1</v>
      </c>
      <c r="R106" s="127">
        <v>1</v>
      </c>
      <c r="S106" s="127" t="b">
        <f t="shared" si="37"/>
        <v>1</v>
      </c>
      <c r="T106" s="127" t="b">
        <f t="shared" si="38"/>
        <v>0</v>
      </c>
      <c r="U106" s="127"/>
      <c r="V106" s="127"/>
      <c r="W106" s="127"/>
      <c r="X106" s="127"/>
      <c r="Y106" s="127"/>
      <c r="Z106" s="127"/>
      <c r="AA106" s="127"/>
      <c r="AB106" s="127"/>
      <c r="AC106" s="127"/>
      <c r="AD106" s="127"/>
      <c r="AE106" s="127"/>
      <c r="AF106" s="127"/>
      <c r="AG106" s="127"/>
      <c r="AH106" s="127"/>
      <c r="AI106" s="127"/>
      <c r="AJ106" s="127"/>
      <c r="AK106" s="127"/>
      <c r="AL106" s="127"/>
    </row>
    <row r="107" spans="1:38" ht="13.5">
      <c r="A107" s="163"/>
      <c r="B107" s="164"/>
      <c r="C107" s="175"/>
      <c r="D107" s="176"/>
      <c r="E107" s="184"/>
      <c r="F107" s="178" t="str">
        <f t="shared" si="43"/>
        <v/>
      </c>
      <c r="G107" s="181"/>
      <c r="H107" s="180"/>
      <c r="I107" s="178" t="str">
        <f t="shared" si="44"/>
        <v/>
      </c>
      <c r="J107" s="181"/>
      <c r="K107" s="180"/>
      <c r="L107" s="178" t="str">
        <f t="shared" si="45"/>
        <v/>
      </c>
      <c r="M107" s="182" t="str">
        <f t="shared" si="46"/>
        <v/>
      </c>
      <c r="N107" s="183"/>
      <c r="O107" s="127"/>
      <c r="P107" s="127"/>
      <c r="Q107" s="127" t="b">
        <f t="shared" si="36"/>
        <v>1</v>
      </c>
      <c r="R107" s="127">
        <v>1</v>
      </c>
      <c r="S107" s="127" t="b">
        <f t="shared" si="37"/>
        <v>1</v>
      </c>
      <c r="T107" s="127" t="b">
        <f t="shared" si="38"/>
        <v>0</v>
      </c>
      <c r="U107" s="127"/>
      <c r="V107" s="127"/>
      <c r="W107" s="127"/>
      <c r="X107" s="127"/>
      <c r="Y107" s="127"/>
      <c r="Z107" s="127"/>
      <c r="AA107" s="127"/>
      <c r="AB107" s="127"/>
      <c r="AC107" s="127"/>
      <c r="AD107" s="127"/>
      <c r="AE107" s="127"/>
      <c r="AF107" s="127"/>
      <c r="AG107" s="127"/>
      <c r="AH107" s="127"/>
      <c r="AI107" s="127"/>
      <c r="AJ107" s="127"/>
      <c r="AK107" s="127"/>
      <c r="AL107" s="127"/>
    </row>
    <row r="108" spans="1:38" ht="13.5">
      <c r="A108" s="163"/>
      <c r="B108" s="164"/>
      <c r="C108" s="175"/>
      <c r="D108" s="176"/>
      <c r="E108" s="184"/>
      <c r="F108" s="178" t="str">
        <f t="shared" si="43"/>
        <v/>
      </c>
      <c r="G108" s="181"/>
      <c r="H108" s="180"/>
      <c r="I108" s="178" t="str">
        <f t="shared" si="44"/>
        <v/>
      </c>
      <c r="J108" s="181"/>
      <c r="K108" s="180"/>
      <c r="L108" s="178" t="str">
        <f t="shared" si="45"/>
        <v/>
      </c>
      <c r="M108" s="182" t="str">
        <f t="shared" si="46"/>
        <v/>
      </c>
      <c r="N108" s="183"/>
      <c r="O108" s="127"/>
      <c r="P108" s="127"/>
      <c r="Q108" s="127" t="b">
        <f t="shared" si="36"/>
        <v>1</v>
      </c>
      <c r="R108" s="127">
        <v>1</v>
      </c>
      <c r="S108" s="127" t="b">
        <f t="shared" si="37"/>
        <v>1</v>
      </c>
      <c r="T108" s="127" t="b">
        <f t="shared" si="38"/>
        <v>0</v>
      </c>
      <c r="U108" s="127"/>
      <c r="V108" s="127"/>
      <c r="W108" s="127"/>
      <c r="X108" s="127"/>
      <c r="Y108" s="127"/>
      <c r="Z108" s="127"/>
      <c r="AA108" s="127"/>
      <c r="AB108" s="127"/>
      <c r="AC108" s="127"/>
      <c r="AD108" s="127"/>
      <c r="AE108" s="127"/>
      <c r="AF108" s="127"/>
      <c r="AG108" s="127"/>
      <c r="AH108" s="127"/>
      <c r="AI108" s="127"/>
      <c r="AJ108" s="127"/>
      <c r="AK108" s="127"/>
      <c r="AL108" s="127"/>
    </row>
    <row r="109" spans="1:38" ht="15" customHeight="1">
      <c r="A109" s="163"/>
      <c r="B109" s="164"/>
      <c r="C109" s="175"/>
      <c r="D109" s="176"/>
      <c r="E109" s="184"/>
      <c r="F109" s="178" t="str">
        <f t="shared" si="43"/>
        <v/>
      </c>
      <c r="G109" s="181"/>
      <c r="H109" s="180"/>
      <c r="I109" s="178" t="str">
        <f t="shared" si="44"/>
        <v/>
      </c>
      <c r="J109" s="181"/>
      <c r="K109" s="180"/>
      <c r="L109" s="178" t="str">
        <f t="shared" si="45"/>
        <v/>
      </c>
      <c r="M109" s="182" t="str">
        <f t="shared" si="46"/>
        <v/>
      </c>
      <c r="N109" s="183"/>
      <c r="O109" s="127"/>
      <c r="P109" s="127"/>
      <c r="Q109" s="127" t="b">
        <f t="shared" si="36"/>
        <v>1</v>
      </c>
      <c r="R109" s="127">
        <v>1</v>
      </c>
      <c r="S109" s="127" t="b">
        <f t="shared" si="37"/>
        <v>1</v>
      </c>
      <c r="T109" s="127" t="b">
        <f t="shared" si="38"/>
        <v>0</v>
      </c>
      <c r="U109" s="127"/>
      <c r="V109" s="127"/>
      <c r="W109" s="127"/>
      <c r="X109" s="127"/>
      <c r="Y109" s="127"/>
      <c r="Z109" s="127"/>
      <c r="AA109" s="127"/>
      <c r="AB109" s="127"/>
      <c r="AC109" s="127"/>
      <c r="AD109" s="127"/>
      <c r="AE109" s="127"/>
      <c r="AF109" s="127"/>
      <c r="AG109" s="127"/>
      <c r="AH109" s="127"/>
      <c r="AI109" s="127"/>
      <c r="AJ109" s="127"/>
      <c r="AK109" s="127"/>
      <c r="AL109" s="127"/>
    </row>
    <row r="110" spans="1:38" ht="15" customHeight="1">
      <c r="A110" s="163"/>
      <c r="B110" s="164"/>
      <c r="C110" s="175"/>
      <c r="D110" s="176"/>
      <c r="E110" s="177"/>
      <c r="F110" s="178" t="str">
        <f t="shared" si="43"/>
        <v/>
      </c>
      <c r="G110" s="179"/>
      <c r="H110" s="180"/>
      <c r="I110" s="178" t="str">
        <f t="shared" si="44"/>
        <v/>
      </c>
      <c r="J110" s="181"/>
      <c r="K110" s="180"/>
      <c r="L110" s="178" t="str">
        <f t="shared" si="45"/>
        <v/>
      </c>
      <c r="M110" s="182" t="str">
        <f t="shared" si="46"/>
        <v/>
      </c>
      <c r="N110" s="183"/>
      <c r="O110" s="127"/>
      <c r="P110" s="127"/>
      <c r="Q110" s="127" t="b">
        <f t="shared" si="36"/>
        <v>1</v>
      </c>
      <c r="R110" s="127">
        <v>1</v>
      </c>
      <c r="S110" s="127" t="b">
        <f t="shared" si="37"/>
        <v>1</v>
      </c>
      <c r="T110" s="127" t="b">
        <f t="shared" si="38"/>
        <v>0</v>
      </c>
      <c r="U110" s="127"/>
      <c r="V110" s="127"/>
      <c r="W110" s="127"/>
      <c r="X110" s="127"/>
      <c r="Y110" s="127"/>
      <c r="Z110" s="127"/>
      <c r="AA110" s="127"/>
      <c r="AB110" s="127"/>
      <c r="AC110" s="127"/>
      <c r="AD110" s="127"/>
      <c r="AE110" s="127"/>
      <c r="AF110" s="127"/>
      <c r="AG110" s="127"/>
      <c r="AH110" s="127"/>
      <c r="AI110" s="127"/>
      <c r="AJ110" s="127"/>
      <c r="AK110" s="127"/>
      <c r="AL110" s="127"/>
    </row>
    <row r="111" spans="1:38" ht="15" customHeight="1">
      <c r="A111" s="163"/>
      <c r="B111" s="164"/>
      <c r="C111" s="175"/>
      <c r="D111" s="176"/>
      <c r="E111" s="184"/>
      <c r="F111" s="178" t="str">
        <f t="shared" si="43"/>
        <v/>
      </c>
      <c r="G111" s="181"/>
      <c r="H111" s="180"/>
      <c r="I111" s="178" t="str">
        <f t="shared" si="44"/>
        <v/>
      </c>
      <c r="J111" s="181"/>
      <c r="K111" s="180"/>
      <c r="L111" s="178" t="str">
        <f t="shared" si="45"/>
        <v/>
      </c>
      <c r="M111" s="182" t="str">
        <f t="shared" si="46"/>
        <v/>
      </c>
      <c r="N111" s="183"/>
      <c r="O111" s="127"/>
      <c r="P111" s="127"/>
      <c r="Q111" s="127" t="b">
        <f t="shared" si="36"/>
        <v>1</v>
      </c>
      <c r="R111" s="127">
        <v>1</v>
      </c>
      <c r="S111" s="127" t="b">
        <f t="shared" si="37"/>
        <v>1</v>
      </c>
      <c r="T111" s="127" t="b">
        <f t="shared" si="38"/>
        <v>0</v>
      </c>
      <c r="U111" s="127"/>
      <c r="V111" s="127"/>
      <c r="W111" s="127"/>
      <c r="X111" s="127"/>
      <c r="Y111" s="127"/>
      <c r="Z111" s="127"/>
      <c r="AA111" s="127"/>
      <c r="AB111" s="127"/>
      <c r="AC111" s="127"/>
      <c r="AD111" s="127"/>
      <c r="AE111" s="127"/>
      <c r="AF111" s="127"/>
      <c r="AG111" s="127"/>
      <c r="AH111" s="127"/>
      <c r="AI111" s="127"/>
      <c r="AJ111" s="127"/>
      <c r="AK111" s="127"/>
      <c r="AL111" s="127"/>
    </row>
    <row r="112" spans="1:38" ht="15" customHeight="1">
      <c r="A112" s="163"/>
      <c r="B112" s="164"/>
      <c r="C112" s="175"/>
      <c r="D112" s="176"/>
      <c r="E112" s="177"/>
      <c r="F112" s="178" t="str">
        <f t="shared" si="43"/>
        <v/>
      </c>
      <c r="G112" s="179"/>
      <c r="H112" s="180"/>
      <c r="I112" s="178" t="str">
        <f t="shared" si="44"/>
        <v/>
      </c>
      <c r="J112" s="181"/>
      <c r="K112" s="180"/>
      <c r="L112" s="178" t="str">
        <f t="shared" si="45"/>
        <v/>
      </c>
      <c r="M112" s="182" t="str">
        <f t="shared" si="46"/>
        <v/>
      </c>
      <c r="N112" s="183"/>
      <c r="O112" s="127"/>
      <c r="P112" s="127"/>
      <c r="Q112" s="127" t="b">
        <f t="shared" si="36"/>
        <v>1</v>
      </c>
      <c r="R112" s="127">
        <v>1</v>
      </c>
      <c r="S112" s="127" t="b">
        <f t="shared" si="37"/>
        <v>1</v>
      </c>
      <c r="T112" s="127" t="b">
        <f t="shared" si="38"/>
        <v>0</v>
      </c>
      <c r="U112" s="127"/>
      <c r="V112" s="127"/>
      <c r="W112" s="127"/>
      <c r="X112" s="127"/>
      <c r="Y112" s="127"/>
      <c r="Z112" s="127"/>
      <c r="AA112" s="127"/>
      <c r="AB112" s="127"/>
      <c r="AC112" s="127"/>
      <c r="AD112" s="127"/>
      <c r="AE112" s="127"/>
      <c r="AF112" s="127"/>
      <c r="AG112" s="127"/>
      <c r="AH112" s="127"/>
      <c r="AI112" s="127"/>
      <c r="AJ112" s="127"/>
      <c r="AK112" s="127"/>
      <c r="AL112" s="127"/>
    </row>
    <row r="113" spans="1:38" ht="15" customHeight="1">
      <c r="A113" s="163"/>
      <c r="B113" s="164"/>
      <c r="C113" s="175"/>
      <c r="D113" s="176"/>
      <c r="E113" s="184"/>
      <c r="F113" s="178" t="str">
        <f t="shared" si="43"/>
        <v/>
      </c>
      <c r="G113" s="181"/>
      <c r="H113" s="180"/>
      <c r="I113" s="178" t="str">
        <f t="shared" si="44"/>
        <v/>
      </c>
      <c r="J113" s="181"/>
      <c r="K113" s="180"/>
      <c r="L113" s="178" t="str">
        <f t="shared" si="45"/>
        <v/>
      </c>
      <c r="M113" s="182" t="str">
        <f t="shared" si="46"/>
        <v/>
      </c>
      <c r="N113" s="183"/>
      <c r="O113" s="127"/>
      <c r="P113" s="127"/>
      <c r="Q113" s="127" t="b">
        <f t="shared" si="36"/>
        <v>1</v>
      </c>
      <c r="R113" s="127">
        <v>1</v>
      </c>
      <c r="S113" s="127" t="b">
        <f t="shared" si="37"/>
        <v>1</v>
      </c>
      <c r="T113" s="127" t="b">
        <f t="shared" si="38"/>
        <v>0</v>
      </c>
      <c r="U113" s="127"/>
      <c r="V113" s="127"/>
      <c r="W113" s="127"/>
      <c r="X113" s="127"/>
      <c r="Y113" s="127"/>
      <c r="Z113" s="127"/>
      <c r="AA113" s="127"/>
      <c r="AB113" s="127"/>
      <c r="AC113" s="127"/>
      <c r="AD113" s="127"/>
      <c r="AE113" s="127"/>
      <c r="AF113" s="127"/>
      <c r="AG113" s="127"/>
      <c r="AH113" s="127"/>
      <c r="AI113" s="127"/>
      <c r="AJ113" s="127"/>
      <c r="AK113" s="127"/>
      <c r="AL113" s="127"/>
    </row>
    <row r="114" spans="1:38" ht="15" customHeight="1" thickBot="1">
      <c r="A114" s="185"/>
      <c r="B114" s="186"/>
      <c r="C114" s="187"/>
      <c r="D114" s="188"/>
      <c r="E114" s="189"/>
      <c r="F114" s="190" t="str">
        <f t="shared" si="43"/>
        <v/>
      </c>
      <c r="G114" s="191"/>
      <c r="H114" s="192"/>
      <c r="I114" s="190" t="str">
        <f t="shared" si="44"/>
        <v/>
      </c>
      <c r="J114" s="191"/>
      <c r="K114" s="192"/>
      <c r="L114" s="190" t="str">
        <f t="shared" si="45"/>
        <v/>
      </c>
      <c r="M114" s="193" t="str">
        <f t="shared" si="46"/>
        <v/>
      </c>
      <c r="N114" s="194"/>
      <c r="O114" s="127"/>
      <c r="P114" s="127"/>
      <c r="Q114" s="127" t="b">
        <f t="shared" si="36"/>
        <v>1</v>
      </c>
      <c r="R114" s="127">
        <v>1</v>
      </c>
      <c r="S114" s="127" t="b">
        <f t="shared" si="37"/>
        <v>1</v>
      </c>
      <c r="T114" s="127" t="b">
        <f t="shared" si="38"/>
        <v>0</v>
      </c>
      <c r="U114" s="127"/>
      <c r="V114" s="127"/>
      <c r="W114" s="127"/>
      <c r="X114" s="127"/>
      <c r="Y114" s="127"/>
      <c r="Z114" s="127"/>
      <c r="AA114" s="127"/>
      <c r="AB114" s="127"/>
      <c r="AC114" s="127"/>
      <c r="AD114" s="127"/>
      <c r="AE114" s="127"/>
      <c r="AF114" s="127"/>
      <c r="AG114" s="127"/>
      <c r="AH114" s="127"/>
      <c r="AI114" s="127"/>
      <c r="AJ114" s="127"/>
      <c r="AK114" s="127"/>
      <c r="AL114" s="127"/>
    </row>
    <row r="115" spans="1:38" ht="13.5">
      <c r="A115" s="195"/>
      <c r="B115" s="196" t="str">
        <f>IF(SUM(M115:M124)=0,"",SUM(M115:M124))</f>
        <v/>
      </c>
      <c r="C115" s="197"/>
      <c r="D115" s="198"/>
      <c r="E115" s="199"/>
      <c r="F115" s="200" t="str">
        <f>IF(G115="","","×")</f>
        <v/>
      </c>
      <c r="G115" s="201"/>
      <c r="H115" s="202"/>
      <c r="I115" s="200" t="str">
        <f>IF(J115="","","×")</f>
        <v/>
      </c>
      <c r="J115" s="203"/>
      <c r="K115" s="202"/>
      <c r="L115" s="200" t="str">
        <f>IF(E115="","","＝")</f>
        <v/>
      </c>
      <c r="M115" s="204" t="str">
        <f>IF(E115="","",PRODUCT(E115,G115,J115))</f>
        <v/>
      </c>
      <c r="N115" s="205"/>
      <c r="O115" s="127"/>
      <c r="P115" s="127"/>
      <c r="Q115" s="127" t="b">
        <f t="shared" si="36"/>
        <v>1</v>
      </c>
      <c r="R115" s="127">
        <v>1</v>
      </c>
      <c r="S115" s="127" t="b">
        <f t="shared" si="37"/>
        <v>1</v>
      </c>
      <c r="T115" s="127" t="b">
        <f t="shared" si="38"/>
        <v>0</v>
      </c>
      <c r="U115" s="127"/>
      <c r="V115" s="127"/>
      <c r="W115" s="127"/>
      <c r="X115" s="127"/>
      <c r="Y115" s="127"/>
      <c r="Z115" s="127"/>
      <c r="AA115" s="127"/>
      <c r="AB115" s="127"/>
      <c r="AC115" s="127"/>
      <c r="AD115" s="127"/>
      <c r="AE115" s="127"/>
      <c r="AF115" s="127"/>
      <c r="AG115" s="127"/>
      <c r="AH115" s="127"/>
      <c r="AI115" s="127"/>
      <c r="AJ115" s="127"/>
      <c r="AK115" s="127"/>
      <c r="AL115" s="127"/>
    </row>
    <row r="116" spans="1:38" ht="15.75" customHeight="1">
      <c r="A116" s="163"/>
      <c r="B116" s="164"/>
      <c r="C116" s="175"/>
      <c r="D116" s="176"/>
      <c r="E116" s="177"/>
      <c r="F116" s="178" t="str">
        <f t="shared" ref="F116:F124" si="47">IF(G116="","","×")</f>
        <v/>
      </c>
      <c r="G116" s="179"/>
      <c r="H116" s="180"/>
      <c r="I116" s="178" t="str">
        <f t="shared" ref="I116:I124" si="48">IF(J116="","","×")</f>
        <v/>
      </c>
      <c r="J116" s="181"/>
      <c r="K116" s="180"/>
      <c r="L116" s="178" t="str">
        <f t="shared" ref="L116:L124" si="49">IF(E116="","","＝")</f>
        <v/>
      </c>
      <c r="M116" s="182" t="str">
        <f t="shared" ref="M116:M124" si="50">IF(E116="","",PRODUCT(E116,G116,J116))</f>
        <v/>
      </c>
      <c r="N116" s="183"/>
      <c r="O116" s="127"/>
      <c r="P116" s="127"/>
      <c r="Q116" s="127" t="b">
        <f t="shared" si="36"/>
        <v>1</v>
      </c>
      <c r="R116" s="127">
        <v>1</v>
      </c>
      <c r="S116" s="127" t="b">
        <f t="shared" si="37"/>
        <v>1</v>
      </c>
      <c r="T116" s="127" t="b">
        <f t="shared" si="38"/>
        <v>0</v>
      </c>
      <c r="U116" s="127"/>
      <c r="V116" s="127"/>
      <c r="W116" s="127"/>
      <c r="X116" s="127"/>
      <c r="Y116" s="127"/>
      <c r="Z116" s="127"/>
      <c r="AA116" s="127"/>
      <c r="AB116" s="127"/>
      <c r="AC116" s="127"/>
      <c r="AD116" s="127"/>
      <c r="AE116" s="127"/>
      <c r="AF116" s="127"/>
      <c r="AG116" s="127"/>
      <c r="AH116" s="127"/>
      <c r="AI116" s="127"/>
      <c r="AJ116" s="127"/>
      <c r="AK116" s="127"/>
      <c r="AL116" s="127"/>
    </row>
    <row r="117" spans="1:38" ht="13.5">
      <c r="A117" s="163"/>
      <c r="B117" s="164"/>
      <c r="C117" s="175"/>
      <c r="D117" s="176"/>
      <c r="E117" s="184"/>
      <c r="F117" s="178" t="str">
        <f t="shared" si="47"/>
        <v/>
      </c>
      <c r="G117" s="181"/>
      <c r="H117" s="180"/>
      <c r="I117" s="178" t="str">
        <f t="shared" si="48"/>
        <v/>
      </c>
      <c r="J117" s="181"/>
      <c r="K117" s="180"/>
      <c r="L117" s="178" t="str">
        <f t="shared" si="49"/>
        <v/>
      </c>
      <c r="M117" s="182" t="str">
        <f t="shared" si="50"/>
        <v/>
      </c>
      <c r="N117" s="183"/>
      <c r="O117" s="127"/>
      <c r="P117" s="127"/>
      <c r="Q117" s="127" t="b">
        <f t="shared" si="36"/>
        <v>1</v>
      </c>
      <c r="R117" s="127">
        <v>1</v>
      </c>
      <c r="S117" s="127" t="b">
        <f t="shared" si="37"/>
        <v>1</v>
      </c>
      <c r="T117" s="127" t="b">
        <f t="shared" si="38"/>
        <v>0</v>
      </c>
      <c r="U117" s="127"/>
      <c r="V117" s="127"/>
      <c r="W117" s="127"/>
      <c r="X117" s="127"/>
      <c r="Y117" s="127"/>
      <c r="Z117" s="127"/>
      <c r="AA117" s="127"/>
      <c r="AB117" s="127"/>
      <c r="AC117" s="127"/>
      <c r="AD117" s="127"/>
      <c r="AE117" s="127"/>
      <c r="AF117" s="127"/>
      <c r="AG117" s="127"/>
      <c r="AH117" s="127"/>
      <c r="AI117" s="127"/>
      <c r="AJ117" s="127"/>
      <c r="AK117" s="127"/>
      <c r="AL117" s="127"/>
    </row>
    <row r="118" spans="1:38" ht="13.5">
      <c r="A118" s="163"/>
      <c r="B118" s="164"/>
      <c r="C118" s="175"/>
      <c r="D118" s="176"/>
      <c r="E118" s="184"/>
      <c r="F118" s="178" t="str">
        <f t="shared" si="47"/>
        <v/>
      </c>
      <c r="G118" s="181"/>
      <c r="H118" s="180"/>
      <c r="I118" s="178" t="str">
        <f t="shared" si="48"/>
        <v/>
      </c>
      <c r="J118" s="181"/>
      <c r="K118" s="180"/>
      <c r="L118" s="178" t="str">
        <f t="shared" si="49"/>
        <v/>
      </c>
      <c r="M118" s="182" t="str">
        <f t="shared" si="50"/>
        <v/>
      </c>
      <c r="N118" s="183"/>
      <c r="O118" s="127"/>
      <c r="P118" s="127"/>
      <c r="Q118" s="127" t="b">
        <f t="shared" si="36"/>
        <v>1</v>
      </c>
      <c r="R118" s="127">
        <v>1</v>
      </c>
      <c r="S118" s="127" t="b">
        <f t="shared" si="37"/>
        <v>1</v>
      </c>
      <c r="T118" s="127" t="b">
        <f t="shared" si="38"/>
        <v>0</v>
      </c>
      <c r="U118" s="127"/>
      <c r="V118" s="127"/>
      <c r="W118" s="127"/>
      <c r="X118" s="127"/>
      <c r="Y118" s="127"/>
      <c r="Z118" s="127"/>
      <c r="AA118" s="127"/>
      <c r="AB118" s="127"/>
      <c r="AC118" s="127"/>
      <c r="AD118" s="127"/>
      <c r="AE118" s="127"/>
      <c r="AF118" s="127"/>
      <c r="AG118" s="127"/>
      <c r="AH118" s="127"/>
      <c r="AI118" s="127"/>
      <c r="AJ118" s="127"/>
      <c r="AK118" s="127"/>
      <c r="AL118" s="127"/>
    </row>
    <row r="119" spans="1:38" ht="15" customHeight="1">
      <c r="A119" s="163"/>
      <c r="B119" s="164"/>
      <c r="C119" s="175"/>
      <c r="D119" s="176"/>
      <c r="E119" s="184"/>
      <c r="F119" s="178" t="str">
        <f t="shared" si="47"/>
        <v/>
      </c>
      <c r="G119" s="181"/>
      <c r="H119" s="180"/>
      <c r="I119" s="178" t="str">
        <f t="shared" si="48"/>
        <v/>
      </c>
      <c r="J119" s="181"/>
      <c r="K119" s="180"/>
      <c r="L119" s="178" t="str">
        <f t="shared" si="49"/>
        <v/>
      </c>
      <c r="M119" s="182" t="str">
        <f t="shared" si="50"/>
        <v/>
      </c>
      <c r="N119" s="183"/>
      <c r="O119" s="127"/>
      <c r="P119" s="127"/>
      <c r="Q119" s="127" t="b">
        <f t="shared" si="36"/>
        <v>1</v>
      </c>
      <c r="R119" s="127">
        <v>1</v>
      </c>
      <c r="S119" s="127" t="b">
        <f t="shared" si="37"/>
        <v>1</v>
      </c>
      <c r="T119" s="127" t="b">
        <f t="shared" si="38"/>
        <v>0</v>
      </c>
      <c r="U119" s="127"/>
      <c r="V119" s="127"/>
      <c r="W119" s="127"/>
      <c r="X119" s="127"/>
      <c r="Y119" s="127"/>
      <c r="Z119" s="127"/>
      <c r="AA119" s="127"/>
      <c r="AB119" s="127"/>
      <c r="AC119" s="127"/>
      <c r="AD119" s="127"/>
      <c r="AE119" s="127"/>
      <c r="AF119" s="127"/>
      <c r="AG119" s="127"/>
      <c r="AH119" s="127"/>
      <c r="AI119" s="127"/>
      <c r="AJ119" s="127"/>
      <c r="AK119" s="127"/>
      <c r="AL119" s="127"/>
    </row>
    <row r="120" spans="1:38" ht="15" customHeight="1">
      <c r="A120" s="163"/>
      <c r="B120" s="164"/>
      <c r="C120" s="175"/>
      <c r="D120" s="176"/>
      <c r="E120" s="177"/>
      <c r="F120" s="178" t="str">
        <f t="shared" si="47"/>
        <v/>
      </c>
      <c r="G120" s="179"/>
      <c r="H120" s="180"/>
      <c r="I120" s="178" t="str">
        <f t="shared" si="48"/>
        <v/>
      </c>
      <c r="J120" s="181"/>
      <c r="K120" s="180"/>
      <c r="L120" s="178" t="str">
        <f t="shared" si="49"/>
        <v/>
      </c>
      <c r="M120" s="182" t="str">
        <f t="shared" si="50"/>
        <v/>
      </c>
      <c r="N120" s="183"/>
      <c r="O120" s="127"/>
      <c r="P120" s="127"/>
      <c r="Q120" s="127" t="b">
        <f t="shared" si="36"/>
        <v>1</v>
      </c>
      <c r="R120" s="127">
        <v>1</v>
      </c>
      <c r="S120" s="127" t="b">
        <f t="shared" si="37"/>
        <v>1</v>
      </c>
      <c r="T120" s="127" t="b">
        <f t="shared" si="38"/>
        <v>0</v>
      </c>
      <c r="U120" s="127"/>
      <c r="V120" s="127"/>
      <c r="W120" s="127"/>
      <c r="X120" s="127"/>
      <c r="Y120" s="127"/>
      <c r="Z120" s="127"/>
      <c r="AA120" s="127"/>
      <c r="AB120" s="127"/>
      <c r="AC120" s="127"/>
      <c r="AD120" s="127"/>
      <c r="AE120" s="127"/>
      <c r="AF120" s="127"/>
      <c r="AG120" s="127"/>
      <c r="AH120" s="127"/>
      <c r="AI120" s="127"/>
      <c r="AJ120" s="127"/>
      <c r="AK120" s="127"/>
      <c r="AL120" s="127"/>
    </row>
    <row r="121" spans="1:38" ht="15" customHeight="1">
      <c r="A121" s="163"/>
      <c r="B121" s="164"/>
      <c r="C121" s="175"/>
      <c r="D121" s="176"/>
      <c r="E121" s="184"/>
      <c r="F121" s="178" t="str">
        <f t="shared" si="47"/>
        <v/>
      </c>
      <c r="G121" s="181"/>
      <c r="H121" s="180"/>
      <c r="I121" s="178" t="str">
        <f t="shared" si="48"/>
        <v/>
      </c>
      <c r="J121" s="181"/>
      <c r="K121" s="180"/>
      <c r="L121" s="178" t="str">
        <f t="shared" si="49"/>
        <v/>
      </c>
      <c r="M121" s="182" t="str">
        <f t="shared" si="50"/>
        <v/>
      </c>
      <c r="N121" s="183"/>
      <c r="O121" s="127"/>
      <c r="P121" s="127"/>
      <c r="Q121" s="127" t="b">
        <f t="shared" si="36"/>
        <v>1</v>
      </c>
      <c r="R121" s="127">
        <v>1</v>
      </c>
      <c r="S121" s="127" t="b">
        <f t="shared" si="37"/>
        <v>1</v>
      </c>
      <c r="T121" s="127" t="b">
        <f t="shared" si="38"/>
        <v>0</v>
      </c>
      <c r="U121" s="127"/>
      <c r="V121" s="127"/>
      <c r="W121" s="127"/>
      <c r="X121" s="127"/>
      <c r="Y121" s="127"/>
      <c r="Z121" s="127"/>
      <c r="AA121" s="127"/>
      <c r="AB121" s="127"/>
      <c r="AC121" s="127"/>
      <c r="AD121" s="127"/>
      <c r="AE121" s="127"/>
      <c r="AF121" s="127"/>
      <c r="AG121" s="127"/>
      <c r="AH121" s="127"/>
      <c r="AI121" s="127"/>
      <c r="AJ121" s="127"/>
      <c r="AK121" s="127"/>
      <c r="AL121" s="127"/>
    </row>
    <row r="122" spans="1:38" ht="15" customHeight="1">
      <c r="A122" s="163"/>
      <c r="B122" s="164"/>
      <c r="C122" s="175"/>
      <c r="D122" s="176"/>
      <c r="E122" s="177"/>
      <c r="F122" s="178" t="str">
        <f t="shared" si="47"/>
        <v/>
      </c>
      <c r="G122" s="179"/>
      <c r="H122" s="180"/>
      <c r="I122" s="178" t="str">
        <f t="shared" si="48"/>
        <v/>
      </c>
      <c r="J122" s="181"/>
      <c r="K122" s="180"/>
      <c r="L122" s="178" t="str">
        <f t="shared" si="49"/>
        <v/>
      </c>
      <c r="M122" s="182" t="str">
        <f t="shared" si="50"/>
        <v/>
      </c>
      <c r="N122" s="183"/>
      <c r="O122" s="127"/>
      <c r="P122" s="127"/>
      <c r="Q122" s="127" t="b">
        <f t="shared" si="36"/>
        <v>1</v>
      </c>
      <c r="R122" s="127">
        <v>1</v>
      </c>
      <c r="S122" s="127" t="b">
        <f t="shared" si="37"/>
        <v>1</v>
      </c>
      <c r="T122" s="127" t="b">
        <f t="shared" si="38"/>
        <v>0</v>
      </c>
      <c r="U122" s="127"/>
      <c r="V122" s="127"/>
      <c r="W122" s="127"/>
      <c r="X122" s="127"/>
      <c r="Y122" s="127"/>
      <c r="Z122" s="127"/>
      <c r="AA122" s="127"/>
      <c r="AB122" s="127"/>
      <c r="AC122" s="127"/>
      <c r="AD122" s="127"/>
      <c r="AE122" s="127"/>
      <c r="AF122" s="127"/>
      <c r="AG122" s="127"/>
      <c r="AH122" s="127"/>
      <c r="AI122" s="127"/>
      <c r="AJ122" s="127"/>
      <c r="AK122" s="127"/>
      <c r="AL122" s="127"/>
    </row>
    <row r="123" spans="1:38" ht="15" customHeight="1">
      <c r="A123" s="163"/>
      <c r="B123" s="164"/>
      <c r="C123" s="175"/>
      <c r="D123" s="176"/>
      <c r="E123" s="184"/>
      <c r="F123" s="178" t="str">
        <f t="shared" si="47"/>
        <v/>
      </c>
      <c r="G123" s="181"/>
      <c r="H123" s="180"/>
      <c r="I123" s="178" t="str">
        <f t="shared" si="48"/>
        <v/>
      </c>
      <c r="J123" s="181"/>
      <c r="K123" s="180"/>
      <c r="L123" s="178" t="str">
        <f t="shared" si="49"/>
        <v/>
      </c>
      <c r="M123" s="182" t="str">
        <f t="shared" si="50"/>
        <v/>
      </c>
      <c r="N123" s="183"/>
      <c r="O123" s="127"/>
      <c r="P123" s="127"/>
      <c r="Q123" s="127" t="b">
        <f t="shared" si="36"/>
        <v>1</v>
      </c>
      <c r="R123" s="127">
        <v>1</v>
      </c>
      <c r="S123" s="127" t="b">
        <f t="shared" si="37"/>
        <v>1</v>
      </c>
      <c r="T123" s="127" t="b">
        <f t="shared" si="38"/>
        <v>0</v>
      </c>
      <c r="U123" s="127"/>
      <c r="V123" s="127"/>
      <c r="W123" s="127"/>
      <c r="X123" s="127"/>
      <c r="Y123" s="127"/>
      <c r="Z123" s="127"/>
      <c r="AA123" s="127"/>
      <c r="AB123" s="127"/>
      <c r="AC123" s="127"/>
      <c r="AD123" s="127"/>
      <c r="AE123" s="127"/>
      <c r="AF123" s="127"/>
      <c r="AG123" s="127"/>
      <c r="AH123" s="127"/>
      <c r="AI123" s="127"/>
      <c r="AJ123" s="127"/>
      <c r="AK123" s="127"/>
      <c r="AL123" s="127"/>
    </row>
    <row r="124" spans="1:38" ht="15" customHeight="1" thickBot="1">
      <c r="A124" s="185"/>
      <c r="B124" s="186"/>
      <c r="C124" s="187"/>
      <c r="D124" s="188"/>
      <c r="E124" s="189"/>
      <c r="F124" s="190" t="str">
        <f t="shared" si="47"/>
        <v/>
      </c>
      <c r="G124" s="191"/>
      <c r="H124" s="192"/>
      <c r="I124" s="190" t="str">
        <f t="shared" si="48"/>
        <v/>
      </c>
      <c r="J124" s="191"/>
      <c r="K124" s="192"/>
      <c r="L124" s="190" t="str">
        <f t="shared" si="49"/>
        <v/>
      </c>
      <c r="M124" s="193" t="str">
        <f t="shared" si="50"/>
        <v/>
      </c>
      <c r="N124" s="194"/>
      <c r="O124" s="127"/>
      <c r="P124" s="127"/>
      <c r="Q124" s="127" t="b">
        <f t="shared" si="36"/>
        <v>1</v>
      </c>
      <c r="R124" s="127">
        <v>1</v>
      </c>
      <c r="S124" s="127" t="b">
        <f t="shared" si="37"/>
        <v>1</v>
      </c>
      <c r="T124" s="127" t="b">
        <f t="shared" si="38"/>
        <v>0</v>
      </c>
      <c r="U124" s="127"/>
      <c r="V124" s="127"/>
      <c r="W124" s="127"/>
      <c r="X124" s="127"/>
      <c r="Y124" s="127"/>
      <c r="Z124" s="127"/>
      <c r="AA124" s="127"/>
      <c r="AB124" s="127"/>
      <c r="AC124" s="127"/>
      <c r="AD124" s="127"/>
      <c r="AE124" s="127"/>
      <c r="AF124" s="127"/>
      <c r="AG124" s="127"/>
      <c r="AH124" s="127"/>
      <c r="AI124" s="127"/>
      <c r="AJ124" s="127"/>
      <c r="AK124" s="127"/>
      <c r="AL124" s="127"/>
    </row>
    <row r="125" spans="1:38" ht="13.5">
      <c r="A125" s="195"/>
      <c r="B125" s="196" t="str">
        <f>IF(SUM(M125:M134)=0,"",SUM(M125:M134))</f>
        <v/>
      </c>
      <c r="C125" s="197"/>
      <c r="D125" s="198"/>
      <c r="E125" s="199"/>
      <c r="F125" s="200" t="str">
        <f>IF(G125="","","×")</f>
        <v/>
      </c>
      <c r="G125" s="201"/>
      <c r="H125" s="202"/>
      <c r="I125" s="200" t="str">
        <f>IF(J125="","","×")</f>
        <v/>
      </c>
      <c r="J125" s="203"/>
      <c r="K125" s="202"/>
      <c r="L125" s="200" t="str">
        <f>IF(E125="","","＝")</f>
        <v/>
      </c>
      <c r="M125" s="204" t="str">
        <f>IF(E125="","",PRODUCT(E125,G125,J125))</f>
        <v/>
      </c>
      <c r="N125" s="205"/>
      <c r="O125" s="127"/>
      <c r="P125" s="127"/>
      <c r="Q125" s="127" t="b">
        <f t="shared" si="36"/>
        <v>1</v>
      </c>
      <c r="R125" s="127">
        <v>1</v>
      </c>
      <c r="S125" s="127" t="b">
        <f t="shared" si="37"/>
        <v>1</v>
      </c>
      <c r="T125" s="127" t="b">
        <f t="shared" si="38"/>
        <v>0</v>
      </c>
      <c r="U125" s="127"/>
      <c r="V125" s="127"/>
      <c r="W125" s="127"/>
      <c r="X125" s="127"/>
      <c r="Y125" s="127"/>
      <c r="Z125" s="127"/>
      <c r="AA125" s="127"/>
      <c r="AB125" s="127"/>
      <c r="AC125" s="127"/>
      <c r="AD125" s="127"/>
      <c r="AE125" s="127"/>
      <c r="AF125" s="127"/>
      <c r="AG125" s="127"/>
      <c r="AH125" s="127"/>
      <c r="AI125" s="127"/>
      <c r="AJ125" s="127"/>
      <c r="AK125" s="127"/>
      <c r="AL125" s="127"/>
    </row>
    <row r="126" spans="1:38" ht="15.75" customHeight="1">
      <c r="A126" s="163"/>
      <c r="B126" s="164"/>
      <c r="C126" s="175"/>
      <c r="D126" s="176"/>
      <c r="E126" s="177"/>
      <c r="F126" s="178" t="str">
        <f t="shared" ref="F126:F134" si="51">IF(G126="","","×")</f>
        <v/>
      </c>
      <c r="G126" s="179"/>
      <c r="H126" s="180"/>
      <c r="I126" s="178" t="str">
        <f t="shared" ref="I126:I134" si="52">IF(J126="","","×")</f>
        <v/>
      </c>
      <c r="J126" s="181"/>
      <c r="K126" s="180"/>
      <c r="L126" s="178" t="str">
        <f t="shared" ref="L126:L134" si="53">IF(E126="","","＝")</f>
        <v/>
      </c>
      <c r="M126" s="182" t="str">
        <f t="shared" ref="M126:M134" si="54">IF(E126="","",PRODUCT(E126,G126,J126))</f>
        <v/>
      </c>
      <c r="N126" s="183"/>
      <c r="O126" s="127"/>
      <c r="P126" s="127"/>
      <c r="Q126" s="127" t="b">
        <f t="shared" si="36"/>
        <v>1</v>
      </c>
      <c r="R126" s="127">
        <v>1</v>
      </c>
      <c r="S126" s="127" t="b">
        <f t="shared" si="37"/>
        <v>1</v>
      </c>
      <c r="T126" s="127" t="b">
        <f t="shared" si="38"/>
        <v>0</v>
      </c>
      <c r="U126" s="127"/>
      <c r="V126" s="127"/>
      <c r="W126" s="127"/>
      <c r="X126" s="127"/>
      <c r="Y126" s="127"/>
      <c r="Z126" s="127"/>
      <c r="AA126" s="127"/>
      <c r="AB126" s="127"/>
      <c r="AC126" s="127"/>
      <c r="AD126" s="127"/>
      <c r="AE126" s="127"/>
      <c r="AF126" s="127"/>
      <c r="AG126" s="127"/>
      <c r="AH126" s="127"/>
      <c r="AI126" s="127"/>
      <c r="AJ126" s="127"/>
      <c r="AK126" s="127"/>
      <c r="AL126" s="127"/>
    </row>
    <row r="127" spans="1:38" ht="13.5">
      <c r="A127" s="163"/>
      <c r="B127" s="164"/>
      <c r="C127" s="175"/>
      <c r="D127" s="176"/>
      <c r="E127" s="184"/>
      <c r="F127" s="178" t="str">
        <f t="shared" si="51"/>
        <v/>
      </c>
      <c r="G127" s="181"/>
      <c r="H127" s="180"/>
      <c r="I127" s="178" t="str">
        <f t="shared" si="52"/>
        <v/>
      </c>
      <c r="J127" s="181"/>
      <c r="K127" s="180"/>
      <c r="L127" s="178" t="str">
        <f t="shared" si="53"/>
        <v/>
      </c>
      <c r="M127" s="182" t="str">
        <f t="shared" si="54"/>
        <v/>
      </c>
      <c r="N127" s="183"/>
      <c r="O127" s="127"/>
      <c r="P127" s="127"/>
      <c r="Q127" s="127" t="b">
        <f t="shared" si="36"/>
        <v>1</v>
      </c>
      <c r="R127" s="127">
        <v>1</v>
      </c>
      <c r="S127" s="127" t="b">
        <f t="shared" si="37"/>
        <v>1</v>
      </c>
      <c r="T127" s="127" t="b">
        <f t="shared" si="38"/>
        <v>0</v>
      </c>
      <c r="U127" s="127"/>
      <c r="V127" s="127"/>
      <c r="W127" s="127"/>
      <c r="X127" s="127"/>
      <c r="Y127" s="127"/>
      <c r="Z127" s="127"/>
      <c r="AA127" s="127"/>
      <c r="AB127" s="127"/>
      <c r="AC127" s="127"/>
      <c r="AD127" s="127"/>
      <c r="AE127" s="127"/>
      <c r="AF127" s="127"/>
      <c r="AG127" s="127"/>
      <c r="AH127" s="127"/>
      <c r="AI127" s="127"/>
      <c r="AJ127" s="127"/>
      <c r="AK127" s="127"/>
      <c r="AL127" s="127"/>
    </row>
    <row r="128" spans="1:38" ht="13.5">
      <c r="A128" s="163"/>
      <c r="B128" s="164"/>
      <c r="C128" s="175"/>
      <c r="D128" s="176"/>
      <c r="E128" s="184"/>
      <c r="F128" s="178" t="str">
        <f t="shared" si="51"/>
        <v/>
      </c>
      <c r="G128" s="181"/>
      <c r="H128" s="180"/>
      <c r="I128" s="178" t="str">
        <f t="shared" si="52"/>
        <v/>
      </c>
      <c r="J128" s="181"/>
      <c r="K128" s="180"/>
      <c r="L128" s="178" t="str">
        <f t="shared" si="53"/>
        <v/>
      </c>
      <c r="M128" s="182" t="str">
        <f t="shared" si="54"/>
        <v/>
      </c>
      <c r="N128" s="183"/>
      <c r="O128" s="127"/>
      <c r="P128" s="127"/>
      <c r="Q128" s="127" t="b">
        <f t="shared" si="36"/>
        <v>1</v>
      </c>
      <c r="R128" s="127">
        <v>1</v>
      </c>
      <c r="S128" s="127" t="b">
        <f t="shared" si="37"/>
        <v>1</v>
      </c>
      <c r="T128" s="127" t="b">
        <f t="shared" si="38"/>
        <v>0</v>
      </c>
      <c r="U128" s="127"/>
      <c r="V128" s="127"/>
      <c r="W128" s="127"/>
      <c r="X128" s="127"/>
      <c r="Y128" s="127"/>
      <c r="Z128" s="127"/>
      <c r="AA128" s="127"/>
      <c r="AB128" s="127"/>
      <c r="AC128" s="127"/>
      <c r="AD128" s="127"/>
      <c r="AE128" s="127"/>
      <c r="AF128" s="127"/>
      <c r="AG128" s="127"/>
      <c r="AH128" s="127"/>
      <c r="AI128" s="127"/>
      <c r="AJ128" s="127"/>
      <c r="AK128" s="127"/>
      <c r="AL128" s="127"/>
    </row>
    <row r="129" spans="1:38" ht="15" customHeight="1">
      <c r="A129" s="163"/>
      <c r="B129" s="164"/>
      <c r="C129" s="175"/>
      <c r="D129" s="176"/>
      <c r="E129" s="184"/>
      <c r="F129" s="178" t="str">
        <f t="shared" si="51"/>
        <v/>
      </c>
      <c r="G129" s="181"/>
      <c r="H129" s="180"/>
      <c r="I129" s="178" t="str">
        <f t="shared" si="52"/>
        <v/>
      </c>
      <c r="J129" s="181"/>
      <c r="K129" s="180"/>
      <c r="L129" s="178" t="str">
        <f t="shared" si="53"/>
        <v/>
      </c>
      <c r="M129" s="182" t="str">
        <f t="shared" si="54"/>
        <v/>
      </c>
      <c r="N129" s="183"/>
      <c r="O129" s="127"/>
      <c r="P129" s="127"/>
      <c r="Q129" s="127" t="b">
        <f t="shared" si="36"/>
        <v>1</v>
      </c>
      <c r="R129" s="127">
        <v>1</v>
      </c>
      <c r="S129" s="127" t="b">
        <f t="shared" si="37"/>
        <v>1</v>
      </c>
      <c r="T129" s="127" t="b">
        <f t="shared" si="38"/>
        <v>0</v>
      </c>
      <c r="U129" s="127"/>
      <c r="V129" s="127"/>
      <c r="W129" s="127"/>
      <c r="X129" s="127"/>
      <c r="Y129" s="127"/>
      <c r="Z129" s="127"/>
      <c r="AA129" s="127"/>
      <c r="AB129" s="127"/>
      <c r="AC129" s="127"/>
      <c r="AD129" s="127"/>
      <c r="AE129" s="127"/>
      <c r="AF129" s="127"/>
      <c r="AG129" s="127"/>
      <c r="AH129" s="127"/>
      <c r="AI129" s="127"/>
      <c r="AJ129" s="127"/>
      <c r="AK129" s="127"/>
      <c r="AL129" s="127"/>
    </row>
    <row r="130" spans="1:38" ht="15" customHeight="1">
      <c r="A130" s="163"/>
      <c r="B130" s="164"/>
      <c r="C130" s="175"/>
      <c r="D130" s="176"/>
      <c r="E130" s="177"/>
      <c r="F130" s="178" t="str">
        <f t="shared" si="51"/>
        <v/>
      </c>
      <c r="G130" s="179"/>
      <c r="H130" s="180"/>
      <c r="I130" s="178" t="str">
        <f t="shared" si="52"/>
        <v/>
      </c>
      <c r="J130" s="181"/>
      <c r="K130" s="180"/>
      <c r="L130" s="178" t="str">
        <f t="shared" si="53"/>
        <v/>
      </c>
      <c r="M130" s="182" t="str">
        <f t="shared" si="54"/>
        <v/>
      </c>
      <c r="N130" s="183"/>
      <c r="O130" s="127"/>
      <c r="P130" s="127"/>
      <c r="Q130" s="127" t="b">
        <f t="shared" si="36"/>
        <v>1</v>
      </c>
      <c r="R130" s="127">
        <v>1</v>
      </c>
      <c r="S130" s="127" t="b">
        <f t="shared" si="37"/>
        <v>1</v>
      </c>
      <c r="T130" s="127" t="b">
        <f t="shared" si="38"/>
        <v>0</v>
      </c>
      <c r="U130" s="127"/>
      <c r="V130" s="127"/>
      <c r="W130" s="127"/>
      <c r="X130" s="127"/>
      <c r="Y130" s="127"/>
      <c r="Z130" s="127"/>
      <c r="AA130" s="127"/>
      <c r="AB130" s="127"/>
      <c r="AC130" s="127"/>
      <c r="AD130" s="127"/>
      <c r="AE130" s="127"/>
      <c r="AF130" s="127"/>
      <c r="AG130" s="127"/>
      <c r="AH130" s="127"/>
      <c r="AI130" s="127"/>
      <c r="AJ130" s="127"/>
      <c r="AK130" s="127"/>
      <c r="AL130" s="127"/>
    </row>
    <row r="131" spans="1:38" ht="15" customHeight="1">
      <c r="A131" s="163"/>
      <c r="B131" s="164"/>
      <c r="C131" s="175"/>
      <c r="D131" s="176"/>
      <c r="E131" s="184"/>
      <c r="F131" s="178" t="str">
        <f t="shared" si="51"/>
        <v/>
      </c>
      <c r="G131" s="181"/>
      <c r="H131" s="180"/>
      <c r="I131" s="178" t="str">
        <f t="shared" si="52"/>
        <v/>
      </c>
      <c r="J131" s="181"/>
      <c r="K131" s="180"/>
      <c r="L131" s="178" t="str">
        <f t="shared" si="53"/>
        <v/>
      </c>
      <c r="M131" s="182" t="str">
        <f t="shared" si="54"/>
        <v/>
      </c>
      <c r="N131" s="183"/>
      <c r="O131" s="127"/>
      <c r="P131" s="127"/>
      <c r="Q131" s="127" t="b">
        <f t="shared" si="36"/>
        <v>1</v>
      </c>
      <c r="R131" s="127">
        <v>1</v>
      </c>
      <c r="S131" s="127" t="b">
        <f t="shared" si="37"/>
        <v>1</v>
      </c>
      <c r="T131" s="127" t="b">
        <f t="shared" si="38"/>
        <v>0</v>
      </c>
      <c r="U131" s="127"/>
      <c r="V131" s="127"/>
      <c r="W131" s="127"/>
      <c r="X131" s="127"/>
      <c r="Y131" s="127"/>
      <c r="Z131" s="127"/>
      <c r="AA131" s="127"/>
      <c r="AB131" s="127"/>
      <c r="AC131" s="127"/>
      <c r="AD131" s="127"/>
      <c r="AE131" s="127"/>
      <c r="AF131" s="127"/>
      <c r="AG131" s="127"/>
      <c r="AH131" s="127"/>
      <c r="AI131" s="127"/>
      <c r="AJ131" s="127"/>
      <c r="AK131" s="127"/>
      <c r="AL131" s="127"/>
    </row>
    <row r="132" spans="1:38" ht="15" customHeight="1">
      <c r="A132" s="163"/>
      <c r="B132" s="164"/>
      <c r="C132" s="175"/>
      <c r="D132" s="176"/>
      <c r="E132" s="177"/>
      <c r="F132" s="178" t="str">
        <f t="shared" si="51"/>
        <v/>
      </c>
      <c r="G132" s="179"/>
      <c r="H132" s="180"/>
      <c r="I132" s="178" t="str">
        <f t="shared" si="52"/>
        <v/>
      </c>
      <c r="J132" s="181"/>
      <c r="K132" s="180"/>
      <c r="L132" s="178" t="str">
        <f t="shared" si="53"/>
        <v/>
      </c>
      <c r="M132" s="182" t="str">
        <f t="shared" si="54"/>
        <v/>
      </c>
      <c r="N132" s="183"/>
      <c r="O132" s="127"/>
      <c r="P132" s="127"/>
      <c r="Q132" s="127" t="b">
        <f t="shared" si="36"/>
        <v>1</v>
      </c>
      <c r="R132" s="127">
        <v>1</v>
      </c>
      <c r="S132" s="127" t="b">
        <f t="shared" si="37"/>
        <v>1</v>
      </c>
      <c r="T132" s="127" t="b">
        <f t="shared" si="38"/>
        <v>0</v>
      </c>
      <c r="U132" s="127"/>
      <c r="V132" s="127"/>
      <c r="W132" s="127"/>
      <c r="X132" s="127"/>
      <c r="Y132" s="127"/>
      <c r="Z132" s="127"/>
      <c r="AA132" s="127"/>
      <c r="AB132" s="127"/>
      <c r="AC132" s="127"/>
      <c r="AD132" s="127"/>
      <c r="AE132" s="127"/>
      <c r="AF132" s="127"/>
      <c r="AG132" s="127"/>
      <c r="AH132" s="127"/>
      <c r="AI132" s="127"/>
      <c r="AJ132" s="127"/>
      <c r="AK132" s="127"/>
      <c r="AL132" s="127"/>
    </row>
    <row r="133" spans="1:38" ht="15" customHeight="1">
      <c r="A133" s="163"/>
      <c r="B133" s="164"/>
      <c r="C133" s="175"/>
      <c r="D133" s="176"/>
      <c r="E133" s="184"/>
      <c r="F133" s="178" t="str">
        <f t="shared" si="51"/>
        <v/>
      </c>
      <c r="G133" s="181"/>
      <c r="H133" s="180"/>
      <c r="I133" s="178" t="str">
        <f t="shared" si="52"/>
        <v/>
      </c>
      <c r="J133" s="181"/>
      <c r="K133" s="180"/>
      <c r="L133" s="178" t="str">
        <f t="shared" si="53"/>
        <v/>
      </c>
      <c r="M133" s="182" t="str">
        <f t="shared" si="54"/>
        <v/>
      </c>
      <c r="N133" s="183"/>
      <c r="O133" s="127"/>
      <c r="P133" s="127"/>
      <c r="Q133" s="127" t="b">
        <f t="shared" si="36"/>
        <v>1</v>
      </c>
      <c r="R133" s="127">
        <v>1</v>
      </c>
      <c r="S133" s="127" t="b">
        <f t="shared" si="37"/>
        <v>1</v>
      </c>
      <c r="T133" s="127" t="b">
        <f t="shared" si="38"/>
        <v>0</v>
      </c>
      <c r="U133" s="127"/>
      <c r="V133" s="127"/>
      <c r="W133" s="127"/>
      <c r="X133" s="127"/>
      <c r="Y133" s="127"/>
      <c r="Z133" s="127"/>
      <c r="AA133" s="127"/>
      <c r="AB133" s="127"/>
      <c r="AC133" s="127"/>
      <c r="AD133" s="127"/>
      <c r="AE133" s="127"/>
      <c r="AF133" s="127"/>
      <c r="AG133" s="127"/>
      <c r="AH133" s="127"/>
      <c r="AI133" s="127"/>
      <c r="AJ133" s="127"/>
      <c r="AK133" s="127"/>
      <c r="AL133" s="127"/>
    </row>
    <row r="134" spans="1:38" ht="15" customHeight="1" thickBot="1">
      <c r="A134" s="185"/>
      <c r="B134" s="186"/>
      <c r="C134" s="187"/>
      <c r="D134" s="188"/>
      <c r="E134" s="189"/>
      <c r="F134" s="190" t="str">
        <f t="shared" si="51"/>
        <v/>
      </c>
      <c r="G134" s="191"/>
      <c r="H134" s="192"/>
      <c r="I134" s="190" t="str">
        <f t="shared" si="52"/>
        <v/>
      </c>
      <c r="J134" s="191"/>
      <c r="K134" s="192"/>
      <c r="L134" s="190" t="str">
        <f t="shared" si="53"/>
        <v/>
      </c>
      <c r="M134" s="193" t="str">
        <f t="shared" si="54"/>
        <v/>
      </c>
      <c r="N134" s="194"/>
      <c r="O134" s="127"/>
      <c r="P134" s="127"/>
      <c r="Q134" s="127" t="b">
        <f t="shared" si="36"/>
        <v>1</v>
      </c>
      <c r="R134" s="127">
        <v>1</v>
      </c>
      <c r="S134" s="127" t="b">
        <f t="shared" si="37"/>
        <v>1</v>
      </c>
      <c r="T134" s="127" t="b">
        <f t="shared" si="38"/>
        <v>0</v>
      </c>
      <c r="U134" s="127"/>
      <c r="V134" s="127"/>
      <c r="W134" s="127"/>
      <c r="X134" s="127"/>
      <c r="Y134" s="127"/>
      <c r="Z134" s="127"/>
      <c r="AA134" s="127"/>
      <c r="AB134" s="127"/>
      <c r="AC134" s="127"/>
      <c r="AD134" s="127"/>
      <c r="AE134" s="127"/>
      <c r="AF134" s="127"/>
      <c r="AG134" s="127"/>
      <c r="AH134" s="127"/>
      <c r="AI134" s="127"/>
      <c r="AJ134" s="127"/>
      <c r="AK134" s="127"/>
      <c r="AL134" s="127"/>
    </row>
    <row r="135" spans="1:38" ht="13.5">
      <c r="A135" s="195"/>
      <c r="B135" s="196" t="str">
        <f>IF(SUM(M135:M144)=0,"",SUM(M135:M144))</f>
        <v/>
      </c>
      <c r="C135" s="197"/>
      <c r="D135" s="198"/>
      <c r="E135" s="199"/>
      <c r="F135" s="200" t="str">
        <f>IF(G135="","","×")</f>
        <v/>
      </c>
      <c r="G135" s="201"/>
      <c r="H135" s="202"/>
      <c r="I135" s="200" t="str">
        <f>IF(J135="","","×")</f>
        <v/>
      </c>
      <c r="J135" s="203"/>
      <c r="K135" s="202"/>
      <c r="L135" s="200" t="str">
        <f>IF(E135="","","＝")</f>
        <v/>
      </c>
      <c r="M135" s="204" t="str">
        <f>IF(E135="","",PRODUCT(E135,G135,J135))</f>
        <v/>
      </c>
      <c r="N135" s="205"/>
      <c r="O135" s="127"/>
      <c r="P135" s="127"/>
      <c r="Q135" s="127" t="b">
        <f t="shared" si="36"/>
        <v>1</v>
      </c>
      <c r="R135" s="127">
        <v>1</v>
      </c>
      <c r="S135" s="127" t="b">
        <f t="shared" si="37"/>
        <v>1</v>
      </c>
      <c r="T135" s="127" t="b">
        <f t="shared" si="38"/>
        <v>0</v>
      </c>
      <c r="U135" s="127"/>
      <c r="V135" s="127"/>
      <c r="W135" s="127"/>
      <c r="X135" s="127"/>
      <c r="Y135" s="127"/>
      <c r="Z135" s="127"/>
      <c r="AA135" s="127"/>
      <c r="AB135" s="127"/>
      <c r="AC135" s="127"/>
      <c r="AD135" s="127"/>
      <c r="AE135" s="127"/>
      <c r="AF135" s="127"/>
      <c r="AG135" s="127"/>
      <c r="AH135" s="127"/>
      <c r="AI135" s="127"/>
      <c r="AJ135" s="127"/>
      <c r="AK135" s="127"/>
      <c r="AL135" s="127"/>
    </row>
    <row r="136" spans="1:38" ht="15.75" customHeight="1">
      <c r="A136" s="163"/>
      <c r="B136" s="164"/>
      <c r="C136" s="175"/>
      <c r="D136" s="176"/>
      <c r="E136" s="177"/>
      <c r="F136" s="178" t="str">
        <f t="shared" ref="F136:F144" si="55">IF(G136="","","×")</f>
        <v/>
      </c>
      <c r="G136" s="179"/>
      <c r="H136" s="180"/>
      <c r="I136" s="178" t="str">
        <f t="shared" ref="I136:I144" si="56">IF(J136="","","×")</f>
        <v/>
      </c>
      <c r="J136" s="181"/>
      <c r="K136" s="180"/>
      <c r="L136" s="178" t="str">
        <f t="shared" ref="L136:L144" si="57">IF(E136="","","＝")</f>
        <v/>
      </c>
      <c r="M136" s="182" t="str">
        <f t="shared" ref="M136:M144" si="58">IF(E136="","",PRODUCT(E136,G136,J136))</f>
        <v/>
      </c>
      <c r="N136" s="183"/>
      <c r="O136" s="127"/>
      <c r="P136" s="127"/>
      <c r="Q136" s="127" t="b">
        <f t="shared" si="36"/>
        <v>1</v>
      </c>
      <c r="R136" s="127">
        <v>1</v>
      </c>
      <c r="S136" s="127" t="b">
        <f t="shared" si="37"/>
        <v>1</v>
      </c>
      <c r="T136" s="127" t="b">
        <f t="shared" si="38"/>
        <v>0</v>
      </c>
      <c r="U136" s="127"/>
      <c r="V136" s="127"/>
      <c r="W136" s="127"/>
      <c r="X136" s="127"/>
      <c r="Y136" s="127"/>
      <c r="Z136" s="127"/>
      <c r="AA136" s="127"/>
      <c r="AB136" s="127"/>
      <c r="AC136" s="127"/>
      <c r="AD136" s="127"/>
      <c r="AE136" s="127"/>
      <c r="AF136" s="127"/>
      <c r="AG136" s="127"/>
      <c r="AH136" s="127"/>
      <c r="AI136" s="127"/>
      <c r="AJ136" s="127"/>
      <c r="AK136" s="127"/>
      <c r="AL136" s="127"/>
    </row>
    <row r="137" spans="1:38" ht="13.5">
      <c r="A137" s="163"/>
      <c r="B137" s="164"/>
      <c r="C137" s="175"/>
      <c r="D137" s="176"/>
      <c r="E137" s="184"/>
      <c r="F137" s="178" t="str">
        <f t="shared" si="55"/>
        <v/>
      </c>
      <c r="G137" s="181"/>
      <c r="H137" s="180"/>
      <c r="I137" s="178" t="str">
        <f t="shared" si="56"/>
        <v/>
      </c>
      <c r="J137" s="181"/>
      <c r="K137" s="180"/>
      <c r="L137" s="178" t="str">
        <f t="shared" si="57"/>
        <v/>
      </c>
      <c r="M137" s="182" t="str">
        <f t="shared" si="58"/>
        <v/>
      </c>
      <c r="N137" s="183"/>
      <c r="O137" s="127"/>
      <c r="P137" s="127"/>
      <c r="Q137" s="127" t="b">
        <f t="shared" si="36"/>
        <v>1</v>
      </c>
      <c r="R137" s="127">
        <v>1</v>
      </c>
      <c r="S137" s="127" t="b">
        <f t="shared" si="37"/>
        <v>1</v>
      </c>
      <c r="T137" s="127" t="b">
        <f t="shared" si="38"/>
        <v>0</v>
      </c>
      <c r="U137" s="127"/>
      <c r="V137" s="127"/>
      <c r="W137" s="127"/>
      <c r="X137" s="127"/>
      <c r="Y137" s="127"/>
      <c r="Z137" s="127"/>
      <c r="AA137" s="127"/>
      <c r="AB137" s="127"/>
      <c r="AC137" s="127"/>
      <c r="AD137" s="127"/>
      <c r="AE137" s="127"/>
      <c r="AF137" s="127"/>
      <c r="AG137" s="127"/>
      <c r="AH137" s="127"/>
      <c r="AI137" s="127"/>
      <c r="AJ137" s="127"/>
      <c r="AK137" s="127"/>
      <c r="AL137" s="127"/>
    </row>
    <row r="138" spans="1:38" ht="13.5">
      <c r="A138" s="163"/>
      <c r="B138" s="164"/>
      <c r="C138" s="175"/>
      <c r="D138" s="176"/>
      <c r="E138" s="184"/>
      <c r="F138" s="178" t="str">
        <f t="shared" si="55"/>
        <v/>
      </c>
      <c r="G138" s="181"/>
      <c r="H138" s="180"/>
      <c r="I138" s="178" t="str">
        <f t="shared" si="56"/>
        <v/>
      </c>
      <c r="J138" s="181"/>
      <c r="K138" s="180"/>
      <c r="L138" s="178" t="str">
        <f t="shared" si="57"/>
        <v/>
      </c>
      <c r="M138" s="182" t="str">
        <f t="shared" si="58"/>
        <v/>
      </c>
      <c r="N138" s="183"/>
      <c r="O138" s="127"/>
      <c r="P138" s="127"/>
      <c r="Q138" s="127" t="b">
        <f t="shared" si="36"/>
        <v>1</v>
      </c>
      <c r="R138" s="127">
        <v>1</v>
      </c>
      <c r="S138" s="127" t="b">
        <f t="shared" si="37"/>
        <v>1</v>
      </c>
      <c r="T138" s="127" t="b">
        <f t="shared" si="38"/>
        <v>0</v>
      </c>
      <c r="U138" s="127"/>
      <c r="V138" s="127"/>
      <c r="W138" s="127"/>
      <c r="X138" s="127"/>
      <c r="Y138" s="127"/>
      <c r="Z138" s="127"/>
      <c r="AA138" s="127"/>
      <c r="AB138" s="127"/>
      <c r="AC138" s="127"/>
      <c r="AD138" s="127"/>
      <c r="AE138" s="127"/>
      <c r="AF138" s="127"/>
      <c r="AG138" s="127"/>
      <c r="AH138" s="127"/>
      <c r="AI138" s="127"/>
      <c r="AJ138" s="127"/>
      <c r="AK138" s="127"/>
      <c r="AL138" s="127"/>
    </row>
    <row r="139" spans="1:38" ht="15" customHeight="1">
      <c r="A139" s="163"/>
      <c r="B139" s="164"/>
      <c r="C139" s="175"/>
      <c r="D139" s="176"/>
      <c r="E139" s="184"/>
      <c r="F139" s="178" t="str">
        <f t="shared" si="55"/>
        <v/>
      </c>
      <c r="G139" s="181"/>
      <c r="H139" s="180"/>
      <c r="I139" s="178" t="str">
        <f t="shared" si="56"/>
        <v/>
      </c>
      <c r="J139" s="181"/>
      <c r="K139" s="180"/>
      <c r="L139" s="178" t="str">
        <f t="shared" si="57"/>
        <v/>
      </c>
      <c r="M139" s="182" t="str">
        <f t="shared" si="58"/>
        <v/>
      </c>
      <c r="N139" s="183"/>
      <c r="O139" s="127"/>
      <c r="P139" s="127"/>
      <c r="Q139" s="127" t="b">
        <f t="shared" si="36"/>
        <v>1</v>
      </c>
      <c r="R139" s="127">
        <v>1</v>
      </c>
      <c r="S139" s="127" t="b">
        <f t="shared" si="37"/>
        <v>1</v>
      </c>
      <c r="T139" s="127" t="b">
        <f t="shared" si="38"/>
        <v>0</v>
      </c>
      <c r="U139" s="127"/>
      <c r="V139" s="127"/>
      <c r="W139" s="127"/>
      <c r="X139" s="127"/>
      <c r="Y139" s="127"/>
      <c r="Z139" s="127"/>
      <c r="AA139" s="127"/>
      <c r="AB139" s="127"/>
      <c r="AC139" s="127"/>
      <c r="AD139" s="127"/>
      <c r="AE139" s="127"/>
      <c r="AF139" s="127"/>
      <c r="AG139" s="127"/>
      <c r="AH139" s="127"/>
      <c r="AI139" s="127"/>
      <c r="AJ139" s="127"/>
      <c r="AK139" s="127"/>
      <c r="AL139" s="127"/>
    </row>
    <row r="140" spans="1:38" ht="15" customHeight="1">
      <c r="A140" s="163"/>
      <c r="B140" s="164"/>
      <c r="C140" s="175"/>
      <c r="D140" s="176"/>
      <c r="E140" s="177"/>
      <c r="F140" s="178" t="str">
        <f t="shared" si="55"/>
        <v/>
      </c>
      <c r="G140" s="179"/>
      <c r="H140" s="180"/>
      <c r="I140" s="178" t="str">
        <f t="shared" si="56"/>
        <v/>
      </c>
      <c r="J140" s="181"/>
      <c r="K140" s="180"/>
      <c r="L140" s="178" t="str">
        <f t="shared" si="57"/>
        <v/>
      </c>
      <c r="M140" s="182" t="str">
        <f t="shared" si="58"/>
        <v/>
      </c>
      <c r="N140" s="183"/>
      <c r="O140" s="127"/>
      <c r="P140" s="127"/>
      <c r="Q140" s="127" t="b">
        <f t="shared" si="36"/>
        <v>1</v>
      </c>
      <c r="R140" s="127">
        <v>1</v>
      </c>
      <c r="S140" s="127" t="b">
        <f t="shared" si="37"/>
        <v>1</v>
      </c>
      <c r="T140" s="127" t="b">
        <f t="shared" si="38"/>
        <v>0</v>
      </c>
      <c r="U140" s="127"/>
      <c r="V140" s="127"/>
      <c r="W140" s="127"/>
      <c r="X140" s="127"/>
      <c r="Y140" s="127"/>
      <c r="Z140" s="127"/>
      <c r="AA140" s="127"/>
      <c r="AB140" s="127"/>
      <c r="AC140" s="127"/>
      <c r="AD140" s="127"/>
      <c r="AE140" s="127"/>
      <c r="AF140" s="127"/>
      <c r="AG140" s="127"/>
      <c r="AH140" s="127"/>
      <c r="AI140" s="127"/>
      <c r="AJ140" s="127"/>
      <c r="AK140" s="127"/>
      <c r="AL140" s="127"/>
    </row>
    <row r="141" spans="1:38" ht="15" customHeight="1">
      <c r="A141" s="163"/>
      <c r="B141" s="164"/>
      <c r="C141" s="175"/>
      <c r="D141" s="176"/>
      <c r="E141" s="184"/>
      <c r="F141" s="178" t="str">
        <f t="shared" si="55"/>
        <v/>
      </c>
      <c r="G141" s="181"/>
      <c r="H141" s="180"/>
      <c r="I141" s="178" t="str">
        <f t="shared" si="56"/>
        <v/>
      </c>
      <c r="J141" s="181"/>
      <c r="K141" s="180"/>
      <c r="L141" s="178" t="str">
        <f t="shared" si="57"/>
        <v/>
      </c>
      <c r="M141" s="182" t="str">
        <f t="shared" si="58"/>
        <v/>
      </c>
      <c r="N141" s="183"/>
      <c r="O141" s="127"/>
      <c r="P141" s="127"/>
      <c r="Q141" s="127" t="b">
        <f t="shared" si="36"/>
        <v>1</v>
      </c>
      <c r="R141" s="127">
        <v>1</v>
      </c>
      <c r="S141" s="127" t="b">
        <f t="shared" si="37"/>
        <v>1</v>
      </c>
      <c r="T141" s="127" t="b">
        <f t="shared" si="38"/>
        <v>0</v>
      </c>
      <c r="U141" s="127"/>
      <c r="V141" s="127"/>
      <c r="W141" s="127"/>
      <c r="X141" s="127"/>
      <c r="Y141" s="127"/>
      <c r="Z141" s="127"/>
      <c r="AA141" s="127"/>
      <c r="AB141" s="127"/>
      <c r="AC141" s="127"/>
      <c r="AD141" s="127"/>
      <c r="AE141" s="127"/>
      <c r="AF141" s="127"/>
      <c r="AG141" s="127"/>
      <c r="AH141" s="127"/>
      <c r="AI141" s="127"/>
      <c r="AJ141" s="127"/>
      <c r="AK141" s="127"/>
      <c r="AL141" s="127"/>
    </row>
    <row r="142" spans="1:38" ht="15" customHeight="1">
      <c r="A142" s="163"/>
      <c r="B142" s="164"/>
      <c r="C142" s="175"/>
      <c r="D142" s="176"/>
      <c r="E142" s="177"/>
      <c r="F142" s="178" t="str">
        <f t="shared" si="55"/>
        <v/>
      </c>
      <c r="G142" s="179"/>
      <c r="H142" s="180"/>
      <c r="I142" s="178" t="str">
        <f t="shared" si="56"/>
        <v/>
      </c>
      <c r="J142" s="181"/>
      <c r="K142" s="180"/>
      <c r="L142" s="178" t="str">
        <f t="shared" si="57"/>
        <v/>
      </c>
      <c r="M142" s="182" t="str">
        <f t="shared" si="58"/>
        <v/>
      </c>
      <c r="N142" s="183"/>
      <c r="O142" s="127"/>
      <c r="P142" s="127"/>
      <c r="Q142" s="127" t="b">
        <f t="shared" si="36"/>
        <v>1</v>
      </c>
      <c r="R142" s="127">
        <v>1</v>
      </c>
      <c r="S142" s="127" t="b">
        <f t="shared" si="37"/>
        <v>1</v>
      </c>
      <c r="T142" s="127" t="b">
        <f t="shared" si="38"/>
        <v>0</v>
      </c>
      <c r="U142" s="127"/>
      <c r="V142" s="127"/>
      <c r="W142" s="127"/>
      <c r="X142" s="127"/>
      <c r="Y142" s="127"/>
      <c r="Z142" s="127"/>
      <c r="AA142" s="127"/>
      <c r="AB142" s="127"/>
      <c r="AC142" s="127"/>
      <c r="AD142" s="127"/>
      <c r="AE142" s="127"/>
      <c r="AF142" s="127"/>
      <c r="AG142" s="127"/>
      <c r="AH142" s="127"/>
      <c r="AI142" s="127"/>
      <c r="AJ142" s="127"/>
      <c r="AK142" s="127"/>
      <c r="AL142" s="127"/>
    </row>
    <row r="143" spans="1:38" ht="15" customHeight="1">
      <c r="A143" s="163"/>
      <c r="B143" s="164"/>
      <c r="C143" s="175"/>
      <c r="D143" s="176"/>
      <c r="E143" s="184"/>
      <c r="F143" s="178" t="str">
        <f t="shared" si="55"/>
        <v/>
      </c>
      <c r="G143" s="181"/>
      <c r="H143" s="180"/>
      <c r="I143" s="178" t="str">
        <f t="shared" si="56"/>
        <v/>
      </c>
      <c r="J143" s="181"/>
      <c r="K143" s="180"/>
      <c r="L143" s="178" t="str">
        <f t="shared" si="57"/>
        <v/>
      </c>
      <c r="M143" s="182" t="str">
        <f t="shared" si="58"/>
        <v/>
      </c>
      <c r="N143" s="183"/>
      <c r="O143" s="127"/>
      <c r="P143" s="127"/>
      <c r="Q143" s="127" t="b">
        <f t="shared" si="36"/>
        <v>1</v>
      </c>
      <c r="R143" s="127">
        <v>1</v>
      </c>
      <c r="S143" s="127" t="b">
        <f t="shared" si="37"/>
        <v>1</v>
      </c>
      <c r="T143" s="127" t="b">
        <f t="shared" si="38"/>
        <v>0</v>
      </c>
      <c r="U143" s="127"/>
      <c r="V143" s="127"/>
      <c r="W143" s="127"/>
      <c r="X143" s="127"/>
      <c r="Y143" s="127"/>
      <c r="Z143" s="127"/>
      <c r="AA143" s="127"/>
      <c r="AB143" s="127"/>
      <c r="AC143" s="127"/>
      <c r="AD143" s="127"/>
      <c r="AE143" s="127"/>
      <c r="AF143" s="127"/>
      <c r="AG143" s="127"/>
      <c r="AH143" s="127"/>
      <c r="AI143" s="127"/>
      <c r="AJ143" s="127"/>
      <c r="AK143" s="127"/>
      <c r="AL143" s="127"/>
    </row>
    <row r="144" spans="1:38" ht="15" customHeight="1" thickBot="1">
      <c r="A144" s="185"/>
      <c r="B144" s="186"/>
      <c r="C144" s="187"/>
      <c r="D144" s="188"/>
      <c r="E144" s="189"/>
      <c r="F144" s="190" t="str">
        <f t="shared" si="55"/>
        <v/>
      </c>
      <c r="G144" s="191"/>
      <c r="H144" s="192"/>
      <c r="I144" s="190" t="str">
        <f t="shared" si="56"/>
        <v/>
      </c>
      <c r="J144" s="191"/>
      <c r="K144" s="192"/>
      <c r="L144" s="190" t="str">
        <f t="shared" si="57"/>
        <v/>
      </c>
      <c r="M144" s="193" t="str">
        <f t="shared" si="58"/>
        <v/>
      </c>
      <c r="N144" s="194"/>
      <c r="O144" s="127"/>
      <c r="P144" s="127"/>
      <c r="Q144" s="127" t="b">
        <f t="shared" si="36"/>
        <v>1</v>
      </c>
      <c r="R144" s="127">
        <v>1</v>
      </c>
      <c r="S144" s="127" t="b">
        <f t="shared" si="37"/>
        <v>1</v>
      </c>
      <c r="T144" s="127" t="b">
        <f t="shared" si="38"/>
        <v>0</v>
      </c>
      <c r="U144" s="127"/>
      <c r="V144" s="127"/>
      <c r="W144" s="127"/>
      <c r="X144" s="127"/>
      <c r="Y144" s="127"/>
      <c r="Z144" s="127"/>
      <c r="AA144" s="127"/>
      <c r="AB144" s="127"/>
      <c r="AC144" s="127"/>
      <c r="AD144" s="127"/>
      <c r="AE144" s="127"/>
      <c r="AF144" s="127"/>
      <c r="AG144" s="127"/>
      <c r="AH144" s="127"/>
      <c r="AI144" s="127"/>
      <c r="AJ144" s="127"/>
      <c r="AK144" s="127"/>
      <c r="AL144" s="127"/>
    </row>
    <row r="145" spans="1:38" ht="13.5">
      <c r="A145" s="195"/>
      <c r="B145" s="196" t="str">
        <f>IF(SUM(M145:M154)=0,"",SUM(M145:M154))</f>
        <v/>
      </c>
      <c r="C145" s="197"/>
      <c r="D145" s="198"/>
      <c r="E145" s="199"/>
      <c r="F145" s="200" t="str">
        <f>IF(G145="","","×")</f>
        <v/>
      </c>
      <c r="G145" s="201"/>
      <c r="H145" s="202"/>
      <c r="I145" s="200" t="str">
        <f>IF(J145="","","×")</f>
        <v/>
      </c>
      <c r="J145" s="203"/>
      <c r="K145" s="202"/>
      <c r="L145" s="200" t="str">
        <f>IF(E145="","","＝")</f>
        <v/>
      </c>
      <c r="M145" s="204" t="str">
        <f>IF(E145="","",PRODUCT(E145,G145,J145))</f>
        <v/>
      </c>
      <c r="N145" s="205"/>
      <c r="O145" s="127"/>
      <c r="P145" s="127"/>
      <c r="Q145" s="127" t="b">
        <f t="shared" si="36"/>
        <v>1</v>
      </c>
      <c r="R145" s="127">
        <v>1</v>
      </c>
      <c r="S145" s="127" t="b">
        <f t="shared" si="37"/>
        <v>1</v>
      </c>
      <c r="T145" s="127" t="b">
        <f t="shared" si="38"/>
        <v>0</v>
      </c>
      <c r="U145" s="127"/>
      <c r="V145" s="127"/>
      <c r="W145" s="127"/>
      <c r="X145" s="127"/>
      <c r="Y145" s="127"/>
      <c r="Z145" s="127"/>
      <c r="AA145" s="127"/>
      <c r="AB145" s="127"/>
      <c r="AC145" s="127"/>
      <c r="AD145" s="127"/>
      <c r="AE145" s="127"/>
      <c r="AF145" s="127"/>
      <c r="AG145" s="127"/>
      <c r="AH145" s="127"/>
      <c r="AI145" s="127"/>
      <c r="AJ145" s="127"/>
      <c r="AK145" s="127"/>
      <c r="AL145" s="127"/>
    </row>
    <row r="146" spans="1:38" ht="15.75" customHeight="1">
      <c r="A146" s="163"/>
      <c r="B146" s="164"/>
      <c r="C146" s="175"/>
      <c r="D146" s="176"/>
      <c r="E146" s="177"/>
      <c r="F146" s="178" t="str">
        <f t="shared" ref="F146:F154" si="59">IF(G146="","","×")</f>
        <v/>
      </c>
      <c r="G146" s="179"/>
      <c r="H146" s="180"/>
      <c r="I146" s="178" t="str">
        <f t="shared" ref="I146:I154" si="60">IF(J146="","","×")</f>
        <v/>
      </c>
      <c r="J146" s="181"/>
      <c r="K146" s="180"/>
      <c r="L146" s="178" t="str">
        <f t="shared" ref="L146:L154" si="61">IF(E146="","","＝")</f>
        <v/>
      </c>
      <c r="M146" s="182" t="str">
        <f t="shared" ref="M146:M154" si="62">IF(E146="","",PRODUCT(E146,G146,J146))</f>
        <v/>
      </c>
      <c r="N146" s="183"/>
      <c r="O146" s="127"/>
      <c r="P146" s="127"/>
      <c r="Q146" s="127" t="b">
        <f t="shared" si="36"/>
        <v>1</v>
      </c>
      <c r="R146" s="127">
        <v>1</v>
      </c>
      <c r="S146" s="127" t="b">
        <f t="shared" si="37"/>
        <v>1</v>
      </c>
      <c r="T146" s="127" t="b">
        <f t="shared" si="38"/>
        <v>0</v>
      </c>
      <c r="U146" s="127"/>
      <c r="V146" s="127"/>
      <c r="W146" s="127"/>
      <c r="X146" s="127"/>
      <c r="Y146" s="127"/>
      <c r="Z146" s="127"/>
      <c r="AA146" s="127"/>
      <c r="AB146" s="127"/>
      <c r="AC146" s="127"/>
      <c r="AD146" s="127"/>
      <c r="AE146" s="127"/>
      <c r="AF146" s="127"/>
      <c r="AG146" s="127"/>
      <c r="AH146" s="127"/>
      <c r="AI146" s="127"/>
      <c r="AJ146" s="127"/>
      <c r="AK146" s="127"/>
      <c r="AL146" s="127"/>
    </row>
    <row r="147" spans="1:38" ht="13.5">
      <c r="A147" s="163"/>
      <c r="B147" s="164"/>
      <c r="C147" s="175"/>
      <c r="D147" s="176"/>
      <c r="E147" s="184"/>
      <c r="F147" s="178" t="str">
        <f t="shared" si="59"/>
        <v/>
      </c>
      <c r="G147" s="181"/>
      <c r="H147" s="180"/>
      <c r="I147" s="178" t="str">
        <f t="shared" si="60"/>
        <v/>
      </c>
      <c r="J147" s="181"/>
      <c r="K147" s="180"/>
      <c r="L147" s="178" t="str">
        <f t="shared" si="61"/>
        <v/>
      </c>
      <c r="M147" s="182" t="str">
        <f t="shared" si="62"/>
        <v/>
      </c>
      <c r="N147" s="183"/>
      <c r="O147" s="127"/>
      <c r="P147" s="127"/>
      <c r="Q147" s="127" t="b">
        <f t="shared" si="36"/>
        <v>1</v>
      </c>
      <c r="R147" s="127">
        <v>1</v>
      </c>
      <c r="S147" s="127" t="b">
        <f t="shared" si="37"/>
        <v>1</v>
      </c>
      <c r="T147" s="127" t="b">
        <f t="shared" si="38"/>
        <v>0</v>
      </c>
      <c r="U147" s="127"/>
      <c r="V147" s="127"/>
      <c r="W147" s="127"/>
      <c r="X147" s="127"/>
      <c r="Y147" s="127"/>
      <c r="Z147" s="127"/>
      <c r="AA147" s="127"/>
      <c r="AB147" s="127"/>
      <c r="AC147" s="127"/>
      <c r="AD147" s="127"/>
      <c r="AE147" s="127"/>
      <c r="AF147" s="127"/>
      <c r="AG147" s="127"/>
      <c r="AH147" s="127"/>
      <c r="AI147" s="127"/>
      <c r="AJ147" s="127"/>
      <c r="AK147" s="127"/>
      <c r="AL147" s="127"/>
    </row>
    <row r="148" spans="1:38" ht="13.5">
      <c r="A148" s="163"/>
      <c r="B148" s="164"/>
      <c r="C148" s="175"/>
      <c r="D148" s="176"/>
      <c r="E148" s="184"/>
      <c r="F148" s="178" t="str">
        <f t="shared" si="59"/>
        <v/>
      </c>
      <c r="G148" s="181"/>
      <c r="H148" s="180"/>
      <c r="I148" s="178" t="str">
        <f t="shared" si="60"/>
        <v/>
      </c>
      <c r="J148" s="181"/>
      <c r="K148" s="180"/>
      <c r="L148" s="178" t="str">
        <f t="shared" si="61"/>
        <v/>
      </c>
      <c r="M148" s="182" t="str">
        <f t="shared" si="62"/>
        <v/>
      </c>
      <c r="N148" s="183"/>
      <c r="O148" s="127"/>
      <c r="P148" s="127"/>
      <c r="Q148" s="127" t="b">
        <f t="shared" si="36"/>
        <v>1</v>
      </c>
      <c r="R148" s="127">
        <v>1</v>
      </c>
      <c r="S148" s="127" t="b">
        <f t="shared" si="37"/>
        <v>1</v>
      </c>
      <c r="T148" s="127" t="b">
        <f t="shared" si="38"/>
        <v>0</v>
      </c>
      <c r="U148" s="127"/>
      <c r="V148" s="127"/>
      <c r="W148" s="127"/>
      <c r="X148" s="127"/>
      <c r="Y148" s="127"/>
      <c r="Z148" s="127"/>
      <c r="AA148" s="127"/>
      <c r="AB148" s="127"/>
      <c r="AC148" s="127"/>
      <c r="AD148" s="127"/>
      <c r="AE148" s="127"/>
      <c r="AF148" s="127"/>
      <c r="AG148" s="127"/>
      <c r="AH148" s="127"/>
      <c r="AI148" s="127"/>
      <c r="AJ148" s="127"/>
      <c r="AK148" s="127"/>
      <c r="AL148" s="127"/>
    </row>
    <row r="149" spans="1:38" ht="15" customHeight="1">
      <c r="A149" s="163"/>
      <c r="B149" s="164"/>
      <c r="C149" s="175"/>
      <c r="D149" s="176"/>
      <c r="E149" s="184"/>
      <c r="F149" s="178" t="str">
        <f t="shared" si="59"/>
        <v/>
      </c>
      <c r="G149" s="181"/>
      <c r="H149" s="180"/>
      <c r="I149" s="178" t="str">
        <f t="shared" si="60"/>
        <v/>
      </c>
      <c r="J149" s="181"/>
      <c r="K149" s="180"/>
      <c r="L149" s="178" t="str">
        <f t="shared" si="61"/>
        <v/>
      </c>
      <c r="M149" s="182" t="str">
        <f t="shared" si="62"/>
        <v/>
      </c>
      <c r="N149" s="183"/>
      <c r="O149" s="127"/>
      <c r="P149" s="127"/>
      <c r="Q149" s="127" t="b">
        <f t="shared" si="36"/>
        <v>1</v>
      </c>
      <c r="R149" s="127">
        <v>1</v>
      </c>
      <c r="S149" s="127" t="b">
        <f t="shared" si="37"/>
        <v>1</v>
      </c>
      <c r="T149" s="127" t="b">
        <f t="shared" si="38"/>
        <v>0</v>
      </c>
      <c r="U149" s="127"/>
      <c r="V149" s="127"/>
      <c r="W149" s="127"/>
      <c r="X149" s="127"/>
      <c r="Y149" s="127"/>
      <c r="Z149" s="127"/>
      <c r="AA149" s="127"/>
      <c r="AB149" s="127"/>
      <c r="AC149" s="127"/>
      <c r="AD149" s="127"/>
      <c r="AE149" s="127"/>
      <c r="AF149" s="127"/>
      <c r="AG149" s="127"/>
      <c r="AH149" s="127"/>
      <c r="AI149" s="127"/>
      <c r="AJ149" s="127"/>
      <c r="AK149" s="127"/>
      <c r="AL149" s="127"/>
    </row>
    <row r="150" spans="1:38" ht="15" customHeight="1">
      <c r="A150" s="163"/>
      <c r="B150" s="164"/>
      <c r="C150" s="175"/>
      <c r="D150" s="176"/>
      <c r="E150" s="177"/>
      <c r="F150" s="178" t="str">
        <f t="shared" si="59"/>
        <v/>
      </c>
      <c r="G150" s="179"/>
      <c r="H150" s="180"/>
      <c r="I150" s="178" t="str">
        <f t="shared" si="60"/>
        <v/>
      </c>
      <c r="J150" s="181"/>
      <c r="K150" s="180"/>
      <c r="L150" s="178" t="str">
        <f t="shared" si="61"/>
        <v/>
      </c>
      <c r="M150" s="182" t="str">
        <f t="shared" si="62"/>
        <v/>
      </c>
      <c r="N150" s="183"/>
      <c r="O150" s="127"/>
      <c r="P150" s="127"/>
      <c r="Q150" s="127" t="b">
        <f t="shared" si="36"/>
        <v>1</v>
      </c>
      <c r="R150" s="127">
        <v>1</v>
      </c>
      <c r="S150" s="127" t="b">
        <f t="shared" si="37"/>
        <v>1</v>
      </c>
      <c r="T150" s="127" t="b">
        <f t="shared" si="38"/>
        <v>0</v>
      </c>
      <c r="U150" s="127"/>
      <c r="V150" s="127"/>
      <c r="W150" s="127"/>
      <c r="X150" s="127"/>
      <c r="Y150" s="127"/>
      <c r="Z150" s="127"/>
      <c r="AA150" s="127"/>
      <c r="AB150" s="127"/>
      <c r="AC150" s="127"/>
      <c r="AD150" s="127"/>
      <c r="AE150" s="127"/>
      <c r="AF150" s="127"/>
      <c r="AG150" s="127"/>
      <c r="AH150" s="127"/>
      <c r="AI150" s="127"/>
      <c r="AJ150" s="127"/>
      <c r="AK150" s="127"/>
      <c r="AL150" s="127"/>
    </row>
    <row r="151" spans="1:38" ht="15" customHeight="1">
      <c r="A151" s="163"/>
      <c r="B151" s="164"/>
      <c r="C151" s="175"/>
      <c r="D151" s="176"/>
      <c r="E151" s="184"/>
      <c r="F151" s="178" t="str">
        <f t="shared" si="59"/>
        <v/>
      </c>
      <c r="G151" s="181"/>
      <c r="H151" s="180"/>
      <c r="I151" s="178" t="str">
        <f t="shared" si="60"/>
        <v/>
      </c>
      <c r="J151" s="181"/>
      <c r="K151" s="180"/>
      <c r="L151" s="178" t="str">
        <f t="shared" si="61"/>
        <v/>
      </c>
      <c r="M151" s="182" t="str">
        <f t="shared" si="62"/>
        <v/>
      </c>
      <c r="N151" s="183"/>
      <c r="O151" s="127"/>
      <c r="P151" s="127"/>
      <c r="Q151" s="127" t="b">
        <f t="shared" si="36"/>
        <v>1</v>
      </c>
      <c r="R151" s="127">
        <v>1</v>
      </c>
      <c r="S151" s="127" t="b">
        <f t="shared" si="37"/>
        <v>1</v>
      </c>
      <c r="T151" s="127" t="b">
        <f t="shared" si="38"/>
        <v>0</v>
      </c>
      <c r="U151" s="127"/>
      <c r="V151" s="127"/>
      <c r="W151" s="127"/>
      <c r="X151" s="127"/>
      <c r="Y151" s="127"/>
      <c r="Z151" s="127"/>
      <c r="AA151" s="127"/>
      <c r="AB151" s="127"/>
      <c r="AC151" s="127"/>
      <c r="AD151" s="127"/>
      <c r="AE151" s="127"/>
      <c r="AF151" s="127"/>
      <c r="AG151" s="127"/>
      <c r="AH151" s="127"/>
      <c r="AI151" s="127"/>
      <c r="AJ151" s="127"/>
      <c r="AK151" s="127"/>
      <c r="AL151" s="127"/>
    </row>
    <row r="152" spans="1:38" ht="15" customHeight="1">
      <c r="A152" s="163"/>
      <c r="B152" s="164"/>
      <c r="C152" s="175"/>
      <c r="D152" s="176"/>
      <c r="E152" s="177"/>
      <c r="F152" s="178" t="str">
        <f t="shared" si="59"/>
        <v/>
      </c>
      <c r="G152" s="179"/>
      <c r="H152" s="180"/>
      <c r="I152" s="178" t="str">
        <f t="shared" si="60"/>
        <v/>
      </c>
      <c r="J152" s="181"/>
      <c r="K152" s="180"/>
      <c r="L152" s="178" t="str">
        <f t="shared" si="61"/>
        <v/>
      </c>
      <c r="M152" s="182" t="str">
        <f t="shared" si="62"/>
        <v/>
      </c>
      <c r="N152" s="183"/>
      <c r="O152" s="127"/>
      <c r="P152" s="127"/>
      <c r="Q152" s="127" t="b">
        <f t="shared" si="36"/>
        <v>1</v>
      </c>
      <c r="R152" s="127">
        <v>1</v>
      </c>
      <c r="S152" s="127" t="b">
        <f t="shared" si="37"/>
        <v>1</v>
      </c>
      <c r="T152" s="127" t="b">
        <f t="shared" si="38"/>
        <v>0</v>
      </c>
      <c r="U152" s="127"/>
      <c r="V152" s="127"/>
      <c r="W152" s="127"/>
      <c r="X152" s="127"/>
      <c r="Y152" s="127"/>
      <c r="Z152" s="127"/>
      <c r="AA152" s="127"/>
      <c r="AB152" s="127"/>
      <c r="AC152" s="127"/>
      <c r="AD152" s="127"/>
      <c r="AE152" s="127"/>
      <c r="AF152" s="127"/>
      <c r="AG152" s="127"/>
      <c r="AH152" s="127"/>
      <c r="AI152" s="127"/>
      <c r="AJ152" s="127"/>
      <c r="AK152" s="127"/>
      <c r="AL152" s="127"/>
    </row>
    <row r="153" spans="1:38" ht="15" customHeight="1">
      <c r="A153" s="163"/>
      <c r="B153" s="164"/>
      <c r="C153" s="175"/>
      <c r="D153" s="176"/>
      <c r="E153" s="184"/>
      <c r="F153" s="178" t="str">
        <f t="shared" si="59"/>
        <v/>
      </c>
      <c r="G153" s="181"/>
      <c r="H153" s="180"/>
      <c r="I153" s="178" t="str">
        <f t="shared" si="60"/>
        <v/>
      </c>
      <c r="J153" s="181"/>
      <c r="K153" s="180"/>
      <c r="L153" s="178" t="str">
        <f t="shared" si="61"/>
        <v/>
      </c>
      <c r="M153" s="182" t="str">
        <f t="shared" si="62"/>
        <v/>
      </c>
      <c r="N153" s="183"/>
      <c r="O153" s="127"/>
      <c r="P153" s="127"/>
      <c r="Q153" s="127" t="b">
        <f t="shared" si="36"/>
        <v>1</v>
      </c>
      <c r="R153" s="127">
        <v>1</v>
      </c>
      <c r="S153" s="127" t="b">
        <f t="shared" si="37"/>
        <v>1</v>
      </c>
      <c r="T153" s="127" t="b">
        <f t="shared" si="38"/>
        <v>0</v>
      </c>
      <c r="U153" s="127"/>
      <c r="V153" s="127"/>
      <c r="W153" s="127"/>
      <c r="X153" s="127"/>
      <c r="Y153" s="127"/>
      <c r="Z153" s="127"/>
      <c r="AA153" s="127"/>
      <c r="AB153" s="127"/>
      <c r="AC153" s="127"/>
      <c r="AD153" s="127"/>
      <c r="AE153" s="127"/>
      <c r="AF153" s="127"/>
      <c r="AG153" s="127"/>
      <c r="AH153" s="127"/>
      <c r="AI153" s="127"/>
      <c r="AJ153" s="127"/>
      <c r="AK153" s="127"/>
      <c r="AL153" s="127"/>
    </row>
    <row r="154" spans="1:38" ht="15" customHeight="1" thickBot="1">
      <c r="A154" s="185"/>
      <c r="B154" s="186"/>
      <c r="C154" s="187"/>
      <c r="D154" s="188"/>
      <c r="E154" s="189"/>
      <c r="F154" s="190" t="str">
        <f t="shared" si="59"/>
        <v/>
      </c>
      <c r="G154" s="191"/>
      <c r="H154" s="192"/>
      <c r="I154" s="190" t="str">
        <f t="shared" si="60"/>
        <v/>
      </c>
      <c r="J154" s="191"/>
      <c r="K154" s="192"/>
      <c r="L154" s="190" t="str">
        <f t="shared" si="61"/>
        <v/>
      </c>
      <c r="M154" s="193" t="str">
        <f t="shared" si="62"/>
        <v/>
      </c>
      <c r="N154" s="194"/>
      <c r="O154" s="127"/>
      <c r="P154" s="127"/>
      <c r="Q154" s="127" t="b">
        <f t="shared" si="36"/>
        <v>1</v>
      </c>
      <c r="R154" s="127">
        <v>1</v>
      </c>
      <c r="S154" s="127" t="b">
        <f t="shared" si="37"/>
        <v>1</v>
      </c>
      <c r="T154" s="127" t="b">
        <f t="shared" si="38"/>
        <v>0</v>
      </c>
      <c r="U154" s="127"/>
      <c r="V154" s="127"/>
      <c r="W154" s="127"/>
      <c r="X154" s="127"/>
      <c r="Y154" s="127"/>
      <c r="Z154" s="127"/>
      <c r="AA154" s="127"/>
      <c r="AB154" s="127"/>
      <c r="AC154" s="127"/>
      <c r="AD154" s="127"/>
      <c r="AE154" s="127"/>
      <c r="AF154" s="127"/>
      <c r="AG154" s="127"/>
      <c r="AH154" s="127"/>
      <c r="AI154" s="127"/>
      <c r="AJ154" s="127"/>
      <c r="AK154" s="127"/>
      <c r="AL154" s="127"/>
    </row>
    <row r="155" spans="1:38" ht="13.5">
      <c r="A155" s="195"/>
      <c r="B155" s="196" t="str">
        <f>IF(SUM(M155:M164)=0,"",SUM(M155:M164))</f>
        <v/>
      </c>
      <c r="C155" s="197"/>
      <c r="D155" s="198"/>
      <c r="E155" s="199"/>
      <c r="F155" s="200" t="str">
        <f>IF(G155="","","×")</f>
        <v/>
      </c>
      <c r="G155" s="201"/>
      <c r="H155" s="202"/>
      <c r="I155" s="200" t="str">
        <f>IF(J155="","","×")</f>
        <v/>
      </c>
      <c r="J155" s="203"/>
      <c r="K155" s="202"/>
      <c r="L155" s="200" t="str">
        <f>IF(E155="","","＝")</f>
        <v/>
      </c>
      <c r="M155" s="204" t="str">
        <f>IF(E155="","",PRODUCT(E155,G155,J155))</f>
        <v/>
      </c>
      <c r="N155" s="205"/>
      <c r="O155" s="127"/>
      <c r="P155" s="127"/>
      <c r="Q155" s="127" t="b">
        <f t="shared" si="36"/>
        <v>1</v>
      </c>
      <c r="R155" s="127">
        <v>1</v>
      </c>
      <c r="S155" s="127" t="b">
        <f t="shared" ref="S155:S175" si="63">IF(AND(M154&lt;&gt;"",SUBTOTAL(103,R154)=0),FALSE,TRUE)</f>
        <v>1</v>
      </c>
      <c r="T155" s="127" t="b">
        <f t="shared" ref="T155:T175" si="64">IF(AND(M154="",SUBTOTAL(103,R154)&gt;0),FALSE,TRUE)</f>
        <v>0</v>
      </c>
      <c r="U155" s="127"/>
      <c r="V155" s="127"/>
      <c r="W155" s="127"/>
      <c r="X155" s="127"/>
      <c r="Y155" s="127"/>
      <c r="Z155" s="127"/>
      <c r="AA155" s="127"/>
      <c r="AB155" s="127"/>
      <c r="AC155" s="127"/>
      <c r="AD155" s="127"/>
      <c r="AE155" s="127"/>
      <c r="AF155" s="127"/>
      <c r="AG155" s="127"/>
      <c r="AH155" s="127"/>
      <c r="AI155" s="127"/>
      <c r="AJ155" s="127"/>
      <c r="AK155" s="127"/>
      <c r="AL155" s="127"/>
    </row>
    <row r="156" spans="1:38" ht="15.75" customHeight="1">
      <c r="A156" s="163"/>
      <c r="B156" s="164"/>
      <c r="C156" s="175"/>
      <c r="D156" s="176"/>
      <c r="E156" s="177"/>
      <c r="F156" s="178" t="str">
        <f t="shared" ref="F156:F164" si="65">IF(G156="","","×")</f>
        <v/>
      </c>
      <c r="G156" s="179"/>
      <c r="H156" s="180"/>
      <c r="I156" s="178" t="str">
        <f t="shared" ref="I156:I164" si="66">IF(J156="","","×")</f>
        <v/>
      </c>
      <c r="J156" s="181"/>
      <c r="K156" s="180"/>
      <c r="L156" s="178" t="str">
        <f t="shared" ref="L156:L164" si="67">IF(E156="","","＝")</f>
        <v/>
      </c>
      <c r="M156" s="182" t="str">
        <f t="shared" ref="M156:M164" si="68">IF(E156="","",PRODUCT(E156,G156,J156))</f>
        <v/>
      </c>
      <c r="N156" s="183"/>
      <c r="O156" s="127"/>
      <c r="P156" s="127"/>
      <c r="Q156" s="127" t="b">
        <f t="shared" si="36"/>
        <v>1</v>
      </c>
      <c r="R156" s="127">
        <v>1</v>
      </c>
      <c r="S156" s="127" t="b">
        <f t="shared" si="63"/>
        <v>1</v>
      </c>
      <c r="T156" s="127" t="b">
        <f t="shared" si="64"/>
        <v>0</v>
      </c>
      <c r="U156" s="127"/>
      <c r="V156" s="127"/>
      <c r="W156" s="127"/>
      <c r="X156" s="127"/>
      <c r="Y156" s="127"/>
      <c r="Z156" s="127"/>
      <c r="AA156" s="127"/>
      <c r="AB156" s="127"/>
      <c r="AC156" s="127"/>
      <c r="AD156" s="127"/>
      <c r="AE156" s="127"/>
      <c r="AF156" s="127"/>
      <c r="AG156" s="127"/>
      <c r="AH156" s="127"/>
      <c r="AI156" s="127"/>
      <c r="AJ156" s="127"/>
      <c r="AK156" s="127"/>
      <c r="AL156" s="127"/>
    </row>
    <row r="157" spans="1:38" ht="13.5">
      <c r="A157" s="163"/>
      <c r="B157" s="164"/>
      <c r="C157" s="175"/>
      <c r="D157" s="176"/>
      <c r="E157" s="184"/>
      <c r="F157" s="178" t="str">
        <f t="shared" si="65"/>
        <v/>
      </c>
      <c r="G157" s="181"/>
      <c r="H157" s="180"/>
      <c r="I157" s="178" t="str">
        <f t="shared" si="66"/>
        <v/>
      </c>
      <c r="J157" s="181"/>
      <c r="K157" s="180"/>
      <c r="L157" s="178" t="str">
        <f t="shared" si="67"/>
        <v/>
      </c>
      <c r="M157" s="182" t="str">
        <f t="shared" si="68"/>
        <v/>
      </c>
      <c r="N157" s="183"/>
      <c r="O157" s="127"/>
      <c r="P157" s="127"/>
      <c r="Q157" s="127" t="b">
        <f t="shared" si="36"/>
        <v>1</v>
      </c>
      <c r="R157" s="127">
        <v>1</v>
      </c>
      <c r="S157" s="127" t="b">
        <f t="shared" si="63"/>
        <v>1</v>
      </c>
      <c r="T157" s="127" t="b">
        <f t="shared" si="64"/>
        <v>0</v>
      </c>
      <c r="U157" s="127"/>
      <c r="V157" s="127"/>
      <c r="W157" s="127"/>
      <c r="X157" s="127"/>
      <c r="Y157" s="127"/>
      <c r="Z157" s="127"/>
      <c r="AA157" s="127"/>
      <c r="AB157" s="127"/>
      <c r="AC157" s="127"/>
      <c r="AD157" s="127"/>
      <c r="AE157" s="127"/>
      <c r="AF157" s="127"/>
      <c r="AG157" s="127"/>
      <c r="AH157" s="127"/>
      <c r="AI157" s="127"/>
      <c r="AJ157" s="127"/>
      <c r="AK157" s="127"/>
      <c r="AL157" s="127"/>
    </row>
    <row r="158" spans="1:38" ht="13.5">
      <c r="A158" s="163"/>
      <c r="B158" s="164"/>
      <c r="C158" s="175"/>
      <c r="D158" s="176"/>
      <c r="E158" s="184"/>
      <c r="F158" s="178" t="str">
        <f t="shared" si="65"/>
        <v/>
      </c>
      <c r="G158" s="181"/>
      <c r="H158" s="180"/>
      <c r="I158" s="178" t="str">
        <f t="shared" si="66"/>
        <v/>
      </c>
      <c r="J158" s="181"/>
      <c r="K158" s="180"/>
      <c r="L158" s="178" t="str">
        <f t="shared" si="67"/>
        <v/>
      </c>
      <c r="M158" s="182" t="str">
        <f t="shared" si="68"/>
        <v/>
      </c>
      <c r="N158" s="183"/>
      <c r="O158" s="127"/>
      <c r="P158" s="127"/>
      <c r="Q158" s="127" t="b">
        <f t="shared" si="36"/>
        <v>1</v>
      </c>
      <c r="R158" s="127">
        <v>1</v>
      </c>
      <c r="S158" s="127" t="b">
        <f t="shared" si="63"/>
        <v>1</v>
      </c>
      <c r="T158" s="127" t="b">
        <f t="shared" si="64"/>
        <v>0</v>
      </c>
      <c r="U158" s="127"/>
      <c r="V158" s="127"/>
      <c r="W158" s="127"/>
      <c r="X158" s="127"/>
      <c r="Y158" s="127"/>
      <c r="Z158" s="127"/>
      <c r="AA158" s="127"/>
      <c r="AB158" s="127"/>
      <c r="AC158" s="127"/>
      <c r="AD158" s="127"/>
      <c r="AE158" s="127"/>
      <c r="AF158" s="127"/>
      <c r="AG158" s="127"/>
      <c r="AH158" s="127"/>
      <c r="AI158" s="127"/>
      <c r="AJ158" s="127"/>
      <c r="AK158" s="127"/>
      <c r="AL158" s="127"/>
    </row>
    <row r="159" spans="1:38" ht="15" customHeight="1">
      <c r="A159" s="163"/>
      <c r="B159" s="164"/>
      <c r="C159" s="175"/>
      <c r="D159" s="176"/>
      <c r="E159" s="184"/>
      <c r="F159" s="178" t="str">
        <f t="shared" si="65"/>
        <v/>
      </c>
      <c r="G159" s="181"/>
      <c r="H159" s="180"/>
      <c r="I159" s="178" t="str">
        <f t="shared" si="66"/>
        <v/>
      </c>
      <c r="J159" s="181"/>
      <c r="K159" s="180"/>
      <c r="L159" s="178" t="str">
        <f t="shared" si="67"/>
        <v/>
      </c>
      <c r="M159" s="182" t="str">
        <f t="shared" si="68"/>
        <v/>
      </c>
      <c r="N159" s="183"/>
      <c r="O159" s="127"/>
      <c r="P159" s="127"/>
      <c r="Q159" s="127" t="b">
        <f t="shared" si="36"/>
        <v>1</v>
      </c>
      <c r="R159" s="127">
        <v>1</v>
      </c>
      <c r="S159" s="127" t="b">
        <f t="shared" si="63"/>
        <v>1</v>
      </c>
      <c r="T159" s="127" t="b">
        <f t="shared" si="64"/>
        <v>0</v>
      </c>
      <c r="U159" s="127"/>
      <c r="V159" s="127"/>
      <c r="W159" s="127"/>
      <c r="X159" s="127"/>
      <c r="Y159" s="127"/>
      <c r="Z159" s="127"/>
      <c r="AA159" s="127"/>
      <c r="AB159" s="127"/>
      <c r="AC159" s="127"/>
      <c r="AD159" s="127"/>
      <c r="AE159" s="127"/>
      <c r="AF159" s="127"/>
      <c r="AG159" s="127"/>
      <c r="AH159" s="127"/>
      <c r="AI159" s="127"/>
      <c r="AJ159" s="127"/>
      <c r="AK159" s="127"/>
      <c r="AL159" s="127"/>
    </row>
    <row r="160" spans="1:38" ht="15" customHeight="1">
      <c r="A160" s="163"/>
      <c r="B160" s="164"/>
      <c r="C160" s="175"/>
      <c r="D160" s="176"/>
      <c r="E160" s="177"/>
      <c r="F160" s="178" t="str">
        <f t="shared" si="65"/>
        <v/>
      </c>
      <c r="G160" s="179"/>
      <c r="H160" s="180"/>
      <c r="I160" s="178" t="str">
        <f t="shared" si="66"/>
        <v/>
      </c>
      <c r="J160" s="181"/>
      <c r="K160" s="180"/>
      <c r="L160" s="178" t="str">
        <f t="shared" si="67"/>
        <v/>
      </c>
      <c r="M160" s="182" t="str">
        <f t="shared" si="68"/>
        <v/>
      </c>
      <c r="N160" s="183"/>
      <c r="O160" s="127"/>
      <c r="P160" s="127"/>
      <c r="Q160" s="127" t="b">
        <f t="shared" si="36"/>
        <v>1</v>
      </c>
      <c r="R160" s="127">
        <v>1</v>
      </c>
      <c r="S160" s="127" t="b">
        <f t="shared" si="63"/>
        <v>1</v>
      </c>
      <c r="T160" s="127" t="b">
        <f t="shared" si="64"/>
        <v>0</v>
      </c>
      <c r="U160" s="127"/>
      <c r="V160" s="127"/>
      <c r="W160" s="127"/>
      <c r="X160" s="127"/>
      <c r="Y160" s="127"/>
      <c r="Z160" s="127"/>
      <c r="AA160" s="127"/>
      <c r="AB160" s="127"/>
      <c r="AC160" s="127"/>
      <c r="AD160" s="127"/>
      <c r="AE160" s="127"/>
      <c r="AF160" s="127"/>
      <c r="AG160" s="127"/>
      <c r="AH160" s="127"/>
      <c r="AI160" s="127"/>
      <c r="AJ160" s="127"/>
      <c r="AK160" s="127"/>
      <c r="AL160" s="127"/>
    </row>
    <row r="161" spans="1:38" ht="15" customHeight="1">
      <c r="A161" s="163"/>
      <c r="B161" s="164"/>
      <c r="C161" s="175"/>
      <c r="D161" s="176"/>
      <c r="E161" s="184"/>
      <c r="F161" s="178" t="str">
        <f t="shared" si="65"/>
        <v/>
      </c>
      <c r="G161" s="181"/>
      <c r="H161" s="180"/>
      <c r="I161" s="178" t="str">
        <f t="shared" si="66"/>
        <v/>
      </c>
      <c r="J161" s="181"/>
      <c r="K161" s="180"/>
      <c r="L161" s="178" t="str">
        <f t="shared" si="67"/>
        <v/>
      </c>
      <c r="M161" s="182" t="str">
        <f t="shared" si="68"/>
        <v/>
      </c>
      <c r="N161" s="183"/>
      <c r="O161" s="127"/>
      <c r="P161" s="127"/>
      <c r="Q161" s="127" t="b">
        <f t="shared" si="36"/>
        <v>1</v>
      </c>
      <c r="R161" s="127">
        <v>1</v>
      </c>
      <c r="S161" s="127" t="b">
        <f t="shared" si="63"/>
        <v>1</v>
      </c>
      <c r="T161" s="127" t="b">
        <f t="shared" si="64"/>
        <v>0</v>
      </c>
      <c r="U161" s="127"/>
      <c r="V161" s="127"/>
      <c r="W161" s="127"/>
      <c r="X161" s="127"/>
      <c r="Y161" s="127"/>
      <c r="Z161" s="127"/>
      <c r="AA161" s="127"/>
      <c r="AB161" s="127"/>
      <c r="AC161" s="127"/>
      <c r="AD161" s="127"/>
      <c r="AE161" s="127"/>
      <c r="AF161" s="127"/>
      <c r="AG161" s="127"/>
      <c r="AH161" s="127"/>
      <c r="AI161" s="127"/>
      <c r="AJ161" s="127"/>
      <c r="AK161" s="127"/>
      <c r="AL161" s="127"/>
    </row>
    <row r="162" spans="1:38" ht="15" customHeight="1">
      <c r="A162" s="163"/>
      <c r="B162" s="164"/>
      <c r="C162" s="175"/>
      <c r="D162" s="176"/>
      <c r="E162" s="177"/>
      <c r="F162" s="178" t="str">
        <f t="shared" si="65"/>
        <v/>
      </c>
      <c r="G162" s="179"/>
      <c r="H162" s="180"/>
      <c r="I162" s="178" t="str">
        <f t="shared" si="66"/>
        <v/>
      </c>
      <c r="J162" s="181"/>
      <c r="K162" s="180"/>
      <c r="L162" s="178" t="str">
        <f t="shared" si="67"/>
        <v/>
      </c>
      <c r="M162" s="182" t="str">
        <f t="shared" si="68"/>
        <v/>
      </c>
      <c r="N162" s="183"/>
      <c r="O162" s="127"/>
      <c r="P162" s="127"/>
      <c r="Q162" s="127" t="b">
        <f t="shared" si="36"/>
        <v>1</v>
      </c>
      <c r="R162" s="127">
        <v>1</v>
      </c>
      <c r="S162" s="127" t="b">
        <f t="shared" si="63"/>
        <v>1</v>
      </c>
      <c r="T162" s="127" t="b">
        <f t="shared" si="64"/>
        <v>0</v>
      </c>
      <c r="U162" s="127"/>
      <c r="V162" s="127"/>
      <c r="W162" s="127"/>
      <c r="X162" s="127"/>
      <c r="Y162" s="127"/>
      <c r="Z162" s="127"/>
      <c r="AA162" s="127"/>
      <c r="AB162" s="127"/>
      <c r="AC162" s="127"/>
      <c r="AD162" s="127"/>
      <c r="AE162" s="127"/>
      <c r="AF162" s="127"/>
      <c r="AG162" s="127"/>
      <c r="AH162" s="127"/>
      <c r="AI162" s="127"/>
      <c r="AJ162" s="127"/>
      <c r="AK162" s="127"/>
      <c r="AL162" s="127"/>
    </row>
    <row r="163" spans="1:38" ht="15" customHeight="1">
      <c r="A163" s="163"/>
      <c r="B163" s="164"/>
      <c r="C163" s="175"/>
      <c r="D163" s="176"/>
      <c r="E163" s="184"/>
      <c r="F163" s="178" t="str">
        <f t="shared" si="65"/>
        <v/>
      </c>
      <c r="G163" s="181"/>
      <c r="H163" s="180"/>
      <c r="I163" s="178" t="str">
        <f t="shared" si="66"/>
        <v/>
      </c>
      <c r="J163" s="181"/>
      <c r="K163" s="180"/>
      <c r="L163" s="178" t="str">
        <f t="shared" si="67"/>
        <v/>
      </c>
      <c r="M163" s="182" t="str">
        <f t="shared" si="68"/>
        <v/>
      </c>
      <c r="N163" s="183"/>
      <c r="O163" s="127"/>
      <c r="P163" s="127"/>
      <c r="Q163" s="127" t="b">
        <f t="shared" si="36"/>
        <v>1</v>
      </c>
      <c r="R163" s="127">
        <v>1</v>
      </c>
      <c r="S163" s="127" t="b">
        <f t="shared" si="63"/>
        <v>1</v>
      </c>
      <c r="T163" s="127" t="b">
        <f t="shared" si="64"/>
        <v>0</v>
      </c>
      <c r="U163" s="127"/>
      <c r="V163" s="127"/>
      <c r="W163" s="127"/>
      <c r="X163" s="127"/>
      <c r="Y163" s="127"/>
      <c r="Z163" s="127"/>
      <c r="AA163" s="127"/>
      <c r="AB163" s="127"/>
      <c r="AC163" s="127"/>
      <c r="AD163" s="127"/>
      <c r="AE163" s="127"/>
      <c r="AF163" s="127"/>
      <c r="AG163" s="127"/>
      <c r="AH163" s="127"/>
      <c r="AI163" s="127"/>
      <c r="AJ163" s="127"/>
      <c r="AK163" s="127"/>
      <c r="AL163" s="127"/>
    </row>
    <row r="164" spans="1:38" ht="15" customHeight="1" thickBot="1">
      <c r="A164" s="185"/>
      <c r="B164" s="186"/>
      <c r="C164" s="187"/>
      <c r="D164" s="188"/>
      <c r="E164" s="189"/>
      <c r="F164" s="190" t="str">
        <f t="shared" si="65"/>
        <v/>
      </c>
      <c r="G164" s="191"/>
      <c r="H164" s="192"/>
      <c r="I164" s="190" t="str">
        <f t="shared" si="66"/>
        <v/>
      </c>
      <c r="J164" s="191"/>
      <c r="K164" s="192"/>
      <c r="L164" s="190" t="str">
        <f t="shared" si="67"/>
        <v/>
      </c>
      <c r="M164" s="193" t="str">
        <f t="shared" si="68"/>
        <v/>
      </c>
      <c r="N164" s="194"/>
      <c r="O164" s="127"/>
      <c r="P164" s="127"/>
      <c r="Q164" s="127" t="b">
        <f t="shared" si="36"/>
        <v>1</v>
      </c>
      <c r="R164" s="127">
        <v>1</v>
      </c>
      <c r="S164" s="127" t="b">
        <f t="shared" si="63"/>
        <v>1</v>
      </c>
      <c r="T164" s="127" t="b">
        <f t="shared" si="64"/>
        <v>0</v>
      </c>
      <c r="U164" s="127"/>
      <c r="V164" s="127"/>
      <c r="W164" s="127"/>
      <c r="X164" s="127"/>
      <c r="Y164" s="127"/>
      <c r="Z164" s="127"/>
      <c r="AA164" s="127"/>
      <c r="AB164" s="127"/>
      <c r="AC164" s="127"/>
      <c r="AD164" s="127"/>
      <c r="AE164" s="127"/>
      <c r="AF164" s="127"/>
      <c r="AG164" s="127"/>
      <c r="AH164" s="127"/>
      <c r="AI164" s="127"/>
      <c r="AJ164" s="127"/>
      <c r="AK164" s="127"/>
      <c r="AL164" s="127"/>
    </row>
    <row r="165" spans="1:38" ht="13.5">
      <c r="A165" s="195"/>
      <c r="B165" s="196" t="str">
        <f>IF(SUM(M165:M174)=0,"",SUM(M165:M174))</f>
        <v/>
      </c>
      <c r="C165" s="197"/>
      <c r="D165" s="198"/>
      <c r="E165" s="199"/>
      <c r="F165" s="200" t="str">
        <f>IF(G165="","","×")</f>
        <v/>
      </c>
      <c r="G165" s="201"/>
      <c r="H165" s="202"/>
      <c r="I165" s="200" t="str">
        <f>IF(J165="","","×")</f>
        <v/>
      </c>
      <c r="J165" s="203"/>
      <c r="K165" s="202"/>
      <c r="L165" s="200" t="str">
        <f>IF(E165="","","＝")</f>
        <v/>
      </c>
      <c r="M165" s="204" t="str">
        <f>IF(E165="","",PRODUCT(E165,G165,J165))</f>
        <v/>
      </c>
      <c r="N165" s="205"/>
      <c r="O165" s="127"/>
      <c r="P165" s="127"/>
      <c r="Q165" s="127" t="b">
        <f t="shared" si="36"/>
        <v>1</v>
      </c>
      <c r="R165" s="127">
        <v>1</v>
      </c>
      <c r="S165" s="127" t="b">
        <f t="shared" si="63"/>
        <v>1</v>
      </c>
      <c r="T165" s="127" t="b">
        <f t="shared" si="64"/>
        <v>0</v>
      </c>
      <c r="U165" s="127"/>
      <c r="V165" s="127"/>
      <c r="W165" s="127"/>
      <c r="X165" s="127"/>
      <c r="Y165" s="127"/>
      <c r="Z165" s="127"/>
      <c r="AA165" s="127"/>
      <c r="AB165" s="127"/>
      <c r="AC165" s="127"/>
      <c r="AD165" s="127"/>
      <c r="AE165" s="127"/>
      <c r="AF165" s="127"/>
      <c r="AG165" s="127"/>
      <c r="AH165" s="127"/>
      <c r="AI165" s="127"/>
      <c r="AJ165" s="127"/>
      <c r="AK165" s="127"/>
      <c r="AL165" s="127"/>
    </row>
    <row r="166" spans="1:38" ht="15.75" customHeight="1">
      <c r="A166" s="163"/>
      <c r="B166" s="164"/>
      <c r="C166" s="175"/>
      <c r="D166" s="176"/>
      <c r="E166" s="177"/>
      <c r="F166" s="178" t="str">
        <f t="shared" ref="F166:F174" si="69">IF(G166="","","×")</f>
        <v/>
      </c>
      <c r="G166" s="179"/>
      <c r="H166" s="180"/>
      <c r="I166" s="178" t="str">
        <f t="shared" ref="I166:I174" si="70">IF(J166="","","×")</f>
        <v/>
      </c>
      <c r="J166" s="181"/>
      <c r="K166" s="180"/>
      <c r="L166" s="178" t="str">
        <f t="shared" ref="L166:L174" si="71">IF(E166="","","＝")</f>
        <v/>
      </c>
      <c r="M166" s="182" t="str">
        <f t="shared" ref="M166:M174" si="72">IF(E166="","",PRODUCT(E166,G166,J166))</f>
        <v/>
      </c>
      <c r="N166" s="183"/>
      <c r="O166" s="127"/>
      <c r="P166" s="127"/>
      <c r="Q166" s="127" t="b">
        <f t="shared" si="36"/>
        <v>1</v>
      </c>
      <c r="R166" s="127">
        <v>1</v>
      </c>
      <c r="S166" s="127" t="b">
        <f t="shared" si="63"/>
        <v>1</v>
      </c>
      <c r="T166" s="127" t="b">
        <f t="shared" si="64"/>
        <v>0</v>
      </c>
      <c r="U166" s="127"/>
      <c r="V166" s="127"/>
      <c r="W166" s="127"/>
      <c r="X166" s="127"/>
      <c r="Y166" s="127"/>
      <c r="Z166" s="127"/>
      <c r="AA166" s="127"/>
      <c r="AB166" s="127"/>
      <c r="AC166" s="127"/>
      <c r="AD166" s="127"/>
      <c r="AE166" s="127"/>
      <c r="AF166" s="127"/>
      <c r="AG166" s="127"/>
      <c r="AH166" s="127"/>
      <c r="AI166" s="127"/>
      <c r="AJ166" s="127"/>
      <c r="AK166" s="127"/>
      <c r="AL166" s="127"/>
    </row>
    <row r="167" spans="1:38" ht="13.5">
      <c r="A167" s="163"/>
      <c r="B167" s="164"/>
      <c r="C167" s="175"/>
      <c r="D167" s="176"/>
      <c r="E167" s="184"/>
      <c r="F167" s="178" t="str">
        <f t="shared" si="69"/>
        <v/>
      </c>
      <c r="G167" s="181"/>
      <c r="H167" s="180"/>
      <c r="I167" s="178" t="str">
        <f t="shared" si="70"/>
        <v/>
      </c>
      <c r="J167" s="181"/>
      <c r="K167" s="180"/>
      <c r="L167" s="178" t="str">
        <f t="shared" si="71"/>
        <v/>
      </c>
      <c r="M167" s="182" t="str">
        <f t="shared" si="72"/>
        <v/>
      </c>
      <c r="N167" s="183"/>
      <c r="O167" s="127"/>
      <c r="P167" s="127"/>
      <c r="Q167" s="127" t="b">
        <f t="shared" si="36"/>
        <v>1</v>
      </c>
      <c r="R167" s="127">
        <v>1</v>
      </c>
      <c r="S167" s="127" t="b">
        <f t="shared" si="63"/>
        <v>1</v>
      </c>
      <c r="T167" s="127" t="b">
        <f t="shared" si="64"/>
        <v>0</v>
      </c>
      <c r="U167" s="127"/>
      <c r="V167" s="127"/>
      <c r="W167" s="127"/>
      <c r="X167" s="127"/>
      <c r="Y167" s="127"/>
      <c r="Z167" s="127"/>
      <c r="AA167" s="127"/>
      <c r="AB167" s="127"/>
      <c r="AC167" s="127"/>
      <c r="AD167" s="127"/>
      <c r="AE167" s="127"/>
      <c r="AF167" s="127"/>
      <c r="AG167" s="127"/>
      <c r="AH167" s="127"/>
      <c r="AI167" s="127"/>
      <c r="AJ167" s="127"/>
      <c r="AK167" s="127"/>
      <c r="AL167" s="127"/>
    </row>
    <row r="168" spans="1:38" ht="13.5">
      <c r="A168" s="163"/>
      <c r="B168" s="164"/>
      <c r="C168" s="175"/>
      <c r="D168" s="176"/>
      <c r="E168" s="184"/>
      <c r="F168" s="178" t="str">
        <f t="shared" si="69"/>
        <v/>
      </c>
      <c r="G168" s="181"/>
      <c r="H168" s="180"/>
      <c r="I168" s="178" t="str">
        <f t="shared" si="70"/>
        <v/>
      </c>
      <c r="J168" s="181"/>
      <c r="K168" s="180"/>
      <c r="L168" s="178" t="str">
        <f t="shared" si="71"/>
        <v/>
      </c>
      <c r="M168" s="182" t="str">
        <f t="shared" si="72"/>
        <v/>
      </c>
      <c r="N168" s="183"/>
      <c r="O168" s="127"/>
      <c r="P168" s="127"/>
      <c r="Q168" s="127" t="b">
        <f t="shared" si="36"/>
        <v>1</v>
      </c>
      <c r="R168" s="127">
        <v>1</v>
      </c>
      <c r="S168" s="127" t="b">
        <f t="shared" si="63"/>
        <v>1</v>
      </c>
      <c r="T168" s="127" t="b">
        <f t="shared" si="64"/>
        <v>0</v>
      </c>
      <c r="U168" s="127"/>
      <c r="V168" s="127"/>
      <c r="W168" s="127"/>
      <c r="X168" s="127"/>
      <c r="Y168" s="127"/>
      <c r="Z168" s="127"/>
      <c r="AA168" s="127"/>
      <c r="AB168" s="127"/>
      <c r="AC168" s="127"/>
      <c r="AD168" s="127"/>
      <c r="AE168" s="127"/>
      <c r="AF168" s="127"/>
      <c r="AG168" s="127"/>
      <c r="AH168" s="127"/>
      <c r="AI168" s="127"/>
      <c r="AJ168" s="127"/>
      <c r="AK168" s="127"/>
      <c r="AL168" s="127"/>
    </row>
    <row r="169" spans="1:38" ht="15" customHeight="1">
      <c r="A169" s="163"/>
      <c r="B169" s="164"/>
      <c r="C169" s="175"/>
      <c r="D169" s="176"/>
      <c r="E169" s="184"/>
      <c r="F169" s="178" t="str">
        <f t="shared" si="69"/>
        <v/>
      </c>
      <c r="G169" s="181"/>
      <c r="H169" s="180"/>
      <c r="I169" s="178" t="str">
        <f t="shared" si="70"/>
        <v/>
      </c>
      <c r="J169" s="181"/>
      <c r="K169" s="180"/>
      <c r="L169" s="178" t="str">
        <f t="shared" si="71"/>
        <v/>
      </c>
      <c r="M169" s="182" t="str">
        <f t="shared" si="72"/>
        <v/>
      </c>
      <c r="N169" s="183"/>
      <c r="O169" s="127"/>
      <c r="P169" s="127"/>
      <c r="Q169" s="127" t="b">
        <f t="shared" si="36"/>
        <v>1</v>
      </c>
      <c r="R169" s="127">
        <v>1</v>
      </c>
      <c r="S169" s="127" t="b">
        <f t="shared" si="63"/>
        <v>1</v>
      </c>
      <c r="T169" s="127" t="b">
        <f t="shared" si="64"/>
        <v>0</v>
      </c>
      <c r="U169" s="127"/>
      <c r="V169" s="127"/>
      <c r="W169" s="127"/>
      <c r="X169" s="127"/>
      <c r="Y169" s="127"/>
      <c r="Z169" s="127"/>
      <c r="AA169" s="127"/>
      <c r="AB169" s="127"/>
      <c r="AC169" s="127"/>
      <c r="AD169" s="127"/>
      <c r="AE169" s="127"/>
      <c r="AF169" s="127"/>
      <c r="AG169" s="127"/>
      <c r="AH169" s="127"/>
      <c r="AI169" s="127"/>
      <c r="AJ169" s="127"/>
      <c r="AK169" s="127"/>
      <c r="AL169" s="127"/>
    </row>
    <row r="170" spans="1:38" ht="15" customHeight="1">
      <c r="A170" s="163"/>
      <c r="B170" s="164"/>
      <c r="C170" s="175"/>
      <c r="D170" s="176"/>
      <c r="E170" s="177"/>
      <c r="F170" s="178" t="str">
        <f t="shared" si="69"/>
        <v/>
      </c>
      <c r="G170" s="179"/>
      <c r="H170" s="180"/>
      <c r="I170" s="178" t="str">
        <f t="shared" si="70"/>
        <v/>
      </c>
      <c r="J170" s="181"/>
      <c r="K170" s="180"/>
      <c r="L170" s="178" t="str">
        <f t="shared" si="71"/>
        <v/>
      </c>
      <c r="M170" s="182" t="str">
        <f t="shared" si="72"/>
        <v/>
      </c>
      <c r="N170" s="183"/>
      <c r="O170" s="127"/>
      <c r="P170" s="127"/>
      <c r="Q170" s="127" t="b">
        <f t="shared" si="36"/>
        <v>1</v>
      </c>
      <c r="R170" s="127">
        <v>1</v>
      </c>
      <c r="S170" s="127" t="b">
        <f t="shared" si="63"/>
        <v>1</v>
      </c>
      <c r="T170" s="127" t="b">
        <f t="shared" si="64"/>
        <v>0</v>
      </c>
      <c r="U170" s="127"/>
      <c r="V170" s="127"/>
      <c r="W170" s="127"/>
      <c r="X170" s="127"/>
      <c r="Y170" s="127"/>
      <c r="Z170" s="127"/>
      <c r="AA170" s="127"/>
      <c r="AB170" s="127"/>
      <c r="AC170" s="127"/>
      <c r="AD170" s="127"/>
      <c r="AE170" s="127"/>
      <c r="AF170" s="127"/>
      <c r="AG170" s="127"/>
      <c r="AH170" s="127"/>
      <c r="AI170" s="127"/>
      <c r="AJ170" s="127"/>
      <c r="AK170" s="127"/>
      <c r="AL170" s="127"/>
    </row>
    <row r="171" spans="1:38" ht="15" customHeight="1">
      <c r="A171" s="163"/>
      <c r="B171" s="164"/>
      <c r="C171" s="175"/>
      <c r="D171" s="176"/>
      <c r="E171" s="184"/>
      <c r="F171" s="178" t="str">
        <f t="shared" si="69"/>
        <v/>
      </c>
      <c r="G171" s="181"/>
      <c r="H171" s="180"/>
      <c r="I171" s="178" t="str">
        <f t="shared" si="70"/>
        <v/>
      </c>
      <c r="J171" s="181"/>
      <c r="K171" s="180"/>
      <c r="L171" s="178" t="str">
        <f t="shared" si="71"/>
        <v/>
      </c>
      <c r="M171" s="182" t="str">
        <f t="shared" si="72"/>
        <v/>
      </c>
      <c r="N171" s="183"/>
      <c r="O171" s="127"/>
      <c r="P171" s="127"/>
      <c r="Q171" s="127" t="b">
        <f t="shared" si="36"/>
        <v>1</v>
      </c>
      <c r="R171" s="127">
        <v>1</v>
      </c>
      <c r="S171" s="127" t="b">
        <f t="shared" si="63"/>
        <v>1</v>
      </c>
      <c r="T171" s="127" t="b">
        <f t="shared" si="64"/>
        <v>0</v>
      </c>
      <c r="U171" s="127"/>
      <c r="V171" s="127"/>
      <c r="W171" s="127"/>
      <c r="X171" s="127"/>
      <c r="Y171" s="127"/>
      <c r="Z171" s="127"/>
      <c r="AA171" s="127"/>
      <c r="AB171" s="127"/>
      <c r="AC171" s="127"/>
      <c r="AD171" s="127"/>
      <c r="AE171" s="127"/>
      <c r="AF171" s="127"/>
      <c r="AG171" s="127"/>
      <c r="AH171" s="127"/>
      <c r="AI171" s="127"/>
      <c r="AJ171" s="127"/>
      <c r="AK171" s="127"/>
      <c r="AL171" s="127"/>
    </row>
    <row r="172" spans="1:38" ht="15" customHeight="1">
      <c r="A172" s="163"/>
      <c r="B172" s="164"/>
      <c r="C172" s="175"/>
      <c r="D172" s="176"/>
      <c r="E172" s="177"/>
      <c r="F172" s="178" t="str">
        <f t="shared" si="69"/>
        <v/>
      </c>
      <c r="G172" s="179"/>
      <c r="H172" s="180"/>
      <c r="I172" s="178" t="str">
        <f t="shared" si="70"/>
        <v/>
      </c>
      <c r="J172" s="181"/>
      <c r="K172" s="180"/>
      <c r="L172" s="178" t="str">
        <f t="shared" si="71"/>
        <v/>
      </c>
      <c r="M172" s="182" t="str">
        <f t="shared" si="72"/>
        <v/>
      </c>
      <c r="N172" s="183"/>
      <c r="O172" s="127"/>
      <c r="P172" s="127"/>
      <c r="Q172" s="127" t="b">
        <f t="shared" si="36"/>
        <v>1</v>
      </c>
      <c r="R172" s="127">
        <v>1</v>
      </c>
      <c r="S172" s="127" t="b">
        <f t="shared" si="63"/>
        <v>1</v>
      </c>
      <c r="T172" s="127" t="b">
        <f t="shared" si="64"/>
        <v>0</v>
      </c>
      <c r="U172" s="127"/>
      <c r="V172" s="127"/>
      <c r="W172" s="127"/>
      <c r="X172" s="127"/>
      <c r="Y172" s="127"/>
      <c r="Z172" s="127"/>
      <c r="AA172" s="127"/>
      <c r="AB172" s="127"/>
      <c r="AC172" s="127"/>
      <c r="AD172" s="127"/>
      <c r="AE172" s="127"/>
      <c r="AF172" s="127"/>
      <c r="AG172" s="127"/>
      <c r="AH172" s="127"/>
      <c r="AI172" s="127"/>
      <c r="AJ172" s="127"/>
      <c r="AK172" s="127"/>
      <c r="AL172" s="127"/>
    </row>
    <row r="173" spans="1:38" ht="15" customHeight="1">
      <c r="A173" s="163"/>
      <c r="B173" s="164"/>
      <c r="C173" s="175"/>
      <c r="D173" s="176"/>
      <c r="E173" s="184"/>
      <c r="F173" s="178" t="str">
        <f t="shared" si="69"/>
        <v/>
      </c>
      <c r="G173" s="181"/>
      <c r="H173" s="180"/>
      <c r="I173" s="178" t="str">
        <f t="shared" si="70"/>
        <v/>
      </c>
      <c r="J173" s="181"/>
      <c r="K173" s="180"/>
      <c r="L173" s="178" t="str">
        <f t="shared" si="71"/>
        <v/>
      </c>
      <c r="M173" s="182" t="str">
        <f t="shared" si="72"/>
        <v/>
      </c>
      <c r="N173" s="183"/>
      <c r="O173" s="127"/>
      <c r="P173" s="127"/>
      <c r="Q173" s="127" t="b">
        <f t="shared" si="36"/>
        <v>1</v>
      </c>
      <c r="R173" s="127">
        <v>1</v>
      </c>
      <c r="S173" s="127" t="b">
        <f t="shared" si="63"/>
        <v>1</v>
      </c>
      <c r="T173" s="127" t="b">
        <f t="shared" si="64"/>
        <v>0</v>
      </c>
      <c r="U173" s="127"/>
      <c r="V173" s="127"/>
      <c r="W173" s="127"/>
      <c r="X173" s="127"/>
      <c r="Y173" s="127"/>
      <c r="Z173" s="127"/>
      <c r="AA173" s="127"/>
      <c r="AB173" s="127"/>
      <c r="AC173" s="127"/>
      <c r="AD173" s="127"/>
      <c r="AE173" s="127"/>
      <c r="AF173" s="127"/>
      <c r="AG173" s="127"/>
      <c r="AH173" s="127"/>
      <c r="AI173" s="127"/>
      <c r="AJ173" s="127"/>
      <c r="AK173" s="127"/>
      <c r="AL173" s="127"/>
    </row>
    <row r="174" spans="1:38" ht="15" customHeight="1" thickBot="1">
      <c r="A174" s="185"/>
      <c r="B174" s="186"/>
      <c r="C174" s="187"/>
      <c r="D174" s="188"/>
      <c r="E174" s="189"/>
      <c r="F174" s="190" t="str">
        <f t="shared" si="69"/>
        <v/>
      </c>
      <c r="G174" s="191"/>
      <c r="H174" s="192"/>
      <c r="I174" s="190" t="str">
        <f t="shared" si="70"/>
        <v/>
      </c>
      <c r="J174" s="191"/>
      <c r="K174" s="192"/>
      <c r="L174" s="190" t="str">
        <f t="shared" si="71"/>
        <v/>
      </c>
      <c r="M174" s="193" t="str">
        <f t="shared" si="72"/>
        <v/>
      </c>
      <c r="N174" s="194"/>
      <c r="O174" s="127"/>
      <c r="P174" s="127"/>
      <c r="Q174" s="127" t="b">
        <f t="shared" si="36"/>
        <v>1</v>
      </c>
      <c r="R174" s="127">
        <v>1</v>
      </c>
      <c r="S174" s="127" t="b">
        <f t="shared" si="63"/>
        <v>1</v>
      </c>
      <c r="T174" s="127" t="b">
        <f t="shared" si="64"/>
        <v>0</v>
      </c>
      <c r="U174" s="127"/>
      <c r="V174" s="127"/>
      <c r="W174" s="127"/>
      <c r="X174" s="127"/>
      <c r="Y174" s="127"/>
      <c r="Z174" s="127"/>
      <c r="AA174" s="127"/>
      <c r="AB174" s="127"/>
      <c r="AC174" s="127"/>
      <c r="AD174" s="127"/>
      <c r="AE174" s="127"/>
      <c r="AF174" s="127"/>
      <c r="AG174" s="127"/>
      <c r="AH174" s="127"/>
      <c r="AI174" s="127"/>
      <c r="AJ174" s="127"/>
      <c r="AK174" s="127"/>
      <c r="AL174" s="127"/>
    </row>
    <row r="175" spans="1:38" ht="12" customHeight="1">
      <c r="A175" s="655" t="s">
        <v>103</v>
      </c>
      <c r="B175" s="656"/>
      <c r="C175" s="656"/>
      <c r="D175" s="656"/>
      <c r="E175" s="656"/>
      <c r="F175" s="656"/>
      <c r="G175" s="656"/>
      <c r="H175" s="656"/>
      <c r="I175" s="656"/>
      <c r="J175" s="656"/>
      <c r="K175" s="656"/>
      <c r="L175" s="657"/>
      <c r="M175" s="206">
        <f>SUM(M25:M174)</f>
        <v>0</v>
      </c>
      <c r="N175" s="207" t="s">
        <v>10</v>
      </c>
      <c r="O175" s="127"/>
      <c r="P175" s="127"/>
      <c r="Q175" s="127"/>
      <c r="R175" s="127"/>
      <c r="S175" s="127" t="b">
        <f t="shared" si="63"/>
        <v>1</v>
      </c>
      <c r="T175" s="127" t="b">
        <f t="shared" si="64"/>
        <v>0</v>
      </c>
      <c r="U175" s="127"/>
      <c r="V175" s="127"/>
      <c r="W175" s="127"/>
      <c r="X175" s="127"/>
      <c r="Y175" s="127"/>
      <c r="Z175" s="127"/>
      <c r="AA175" s="127"/>
      <c r="AB175" s="127"/>
      <c r="AC175" s="127"/>
      <c r="AD175" s="127"/>
      <c r="AE175" s="127"/>
      <c r="AF175" s="127"/>
      <c r="AG175" s="127"/>
      <c r="AH175" s="127"/>
      <c r="AI175" s="127"/>
      <c r="AJ175" s="127"/>
      <c r="AK175" s="127"/>
      <c r="AL175" s="127"/>
    </row>
    <row r="176" spans="1:38" ht="12.75" customHeight="1">
      <c r="A176" s="208"/>
      <c r="B176" s="658" t="s">
        <v>91</v>
      </c>
      <c r="C176" s="658"/>
      <c r="D176" s="658"/>
      <c r="E176" s="658"/>
      <c r="F176" s="658"/>
      <c r="G176" s="658"/>
      <c r="H176" s="658"/>
      <c r="I176" s="658"/>
      <c r="J176" s="658"/>
      <c r="K176" s="658"/>
      <c r="L176" s="659"/>
      <c r="M176" s="209">
        <f>M177-M175</f>
        <v>0</v>
      </c>
      <c r="N176" s="210" t="s">
        <v>10</v>
      </c>
      <c r="O176" s="127"/>
      <c r="P176" s="127"/>
      <c r="Q176" s="127"/>
      <c r="R176" s="127"/>
      <c r="S176" s="127"/>
      <c r="T176" s="127"/>
      <c r="AA176" s="127"/>
      <c r="AB176" s="127"/>
      <c r="AC176" s="127"/>
      <c r="AD176" s="127"/>
      <c r="AE176" s="127"/>
      <c r="AF176" s="127"/>
      <c r="AG176" s="127"/>
      <c r="AH176" s="127"/>
      <c r="AI176" s="127"/>
      <c r="AJ176" s="127"/>
      <c r="AK176" s="127"/>
      <c r="AL176" s="127"/>
    </row>
    <row r="177" spans="1:38" ht="12.75" customHeight="1" thickBot="1">
      <c r="A177" s="645" t="s">
        <v>288</v>
      </c>
      <c r="B177" s="646"/>
      <c r="C177" s="646"/>
      <c r="D177" s="646"/>
      <c r="E177" s="646"/>
      <c r="F177" s="646"/>
      <c r="G177" s="646"/>
      <c r="H177" s="646"/>
      <c r="I177" s="646"/>
      <c r="J177" s="646"/>
      <c r="K177" s="646"/>
      <c r="L177" s="647"/>
      <c r="M177" s="211">
        <f>ROUNDDOWN(M175,-4)</f>
        <v>0</v>
      </c>
      <c r="N177" s="212" t="s">
        <v>10</v>
      </c>
      <c r="O177" s="127"/>
      <c r="P177" s="127"/>
      <c r="Q177" s="127"/>
      <c r="R177" s="127"/>
      <c r="S177" s="127"/>
      <c r="T177" s="127"/>
      <c r="AA177" s="127"/>
      <c r="AB177" s="127"/>
      <c r="AC177" s="127"/>
      <c r="AD177" s="127"/>
      <c r="AE177" s="127"/>
      <c r="AF177" s="127"/>
      <c r="AG177" s="127"/>
      <c r="AH177" s="127"/>
      <c r="AI177" s="127"/>
      <c r="AJ177" s="127"/>
      <c r="AK177" s="127"/>
      <c r="AL177" s="127"/>
    </row>
    <row r="178" spans="1:38" ht="12" customHeight="1">
      <c r="A178" s="127"/>
      <c r="B178" s="127"/>
      <c r="C178" s="127"/>
      <c r="D178" s="127"/>
      <c r="E178" s="127"/>
      <c r="F178" s="128"/>
      <c r="G178" s="127"/>
      <c r="H178" s="127"/>
      <c r="I178" s="127"/>
      <c r="J178" s="127"/>
      <c r="K178" s="127"/>
      <c r="L178" s="128"/>
      <c r="M178" s="127"/>
      <c r="N178" s="127"/>
      <c r="O178" s="127"/>
      <c r="P178" s="127"/>
      <c r="Q178" s="127"/>
      <c r="R178" s="127"/>
      <c r="S178" s="127"/>
      <c r="T178" s="127"/>
      <c r="AA178" s="127"/>
      <c r="AB178" s="127"/>
      <c r="AC178" s="127"/>
      <c r="AD178" s="127"/>
      <c r="AE178" s="127"/>
      <c r="AF178" s="127"/>
      <c r="AG178" s="127"/>
      <c r="AH178" s="127"/>
      <c r="AI178" s="127"/>
      <c r="AJ178" s="127"/>
      <c r="AK178" s="127"/>
      <c r="AL178" s="127"/>
    </row>
    <row r="179" spans="1:38" ht="15" customHeight="1">
      <c r="AA179" s="127"/>
    </row>
  </sheetData>
  <sheetProtection formatRows="0"/>
  <dataConsolidate/>
  <mergeCells count="63">
    <mergeCell ref="A177:L177"/>
    <mergeCell ref="A23:A24"/>
    <mergeCell ref="B23:B24"/>
    <mergeCell ref="C23:C24"/>
    <mergeCell ref="D23:N23"/>
    <mergeCell ref="A175:L175"/>
    <mergeCell ref="B176:L176"/>
    <mergeCell ref="A20:E20"/>
    <mergeCell ref="F20:H20"/>
    <mergeCell ref="I20:K20"/>
    <mergeCell ref="A21:E21"/>
    <mergeCell ref="F21:H21"/>
    <mergeCell ref="I21:K21"/>
    <mergeCell ref="B18:E18"/>
    <mergeCell ref="F18:H18"/>
    <mergeCell ref="I18:K18"/>
    <mergeCell ref="B19:E19"/>
    <mergeCell ref="F19:H19"/>
    <mergeCell ref="I19:K19"/>
    <mergeCell ref="B16:E16"/>
    <mergeCell ref="F16:H16"/>
    <mergeCell ref="I16:K16"/>
    <mergeCell ref="B17:E17"/>
    <mergeCell ref="F17:H17"/>
    <mergeCell ref="I17:K17"/>
    <mergeCell ref="B14:E14"/>
    <mergeCell ref="F14:H14"/>
    <mergeCell ref="I14:K14"/>
    <mergeCell ref="B15:E15"/>
    <mergeCell ref="F15:H15"/>
    <mergeCell ref="I15:K15"/>
    <mergeCell ref="B12:E12"/>
    <mergeCell ref="F12:H12"/>
    <mergeCell ref="I12:K12"/>
    <mergeCell ref="B13:E13"/>
    <mergeCell ref="F13:H13"/>
    <mergeCell ref="I13:K13"/>
    <mergeCell ref="B10:E10"/>
    <mergeCell ref="F10:H10"/>
    <mergeCell ref="I10:K10"/>
    <mergeCell ref="B11:E11"/>
    <mergeCell ref="F11:H11"/>
    <mergeCell ref="I11:K11"/>
    <mergeCell ref="U7:Z7"/>
    <mergeCell ref="A8:E8"/>
    <mergeCell ref="F8:H9"/>
    <mergeCell ref="I8:K9"/>
    <mergeCell ref="U8:Z8"/>
    <mergeCell ref="B9:E9"/>
    <mergeCell ref="U9:Z9"/>
    <mergeCell ref="A5:C5"/>
    <mergeCell ref="E5:F5"/>
    <mergeCell ref="U5:Z5"/>
    <mergeCell ref="A6:C6"/>
    <mergeCell ref="U6:Z6"/>
    <mergeCell ref="E6:N6"/>
    <mergeCell ref="A2:C2"/>
    <mergeCell ref="A3:C3"/>
    <mergeCell ref="U3:AA3"/>
    <mergeCell ref="A4:C4"/>
    <mergeCell ref="E4:F4"/>
    <mergeCell ref="U4:Z4"/>
    <mergeCell ref="E3:N3"/>
  </mergeCells>
  <phoneticPr fontId="2"/>
  <conditionalFormatting sqref="D6">
    <cfRule type="expression" dxfId="33" priority="6">
      <formula>$D$6=""</formula>
    </cfRule>
  </conditionalFormatting>
  <conditionalFormatting sqref="B10:E19">
    <cfRule type="expression" dxfId="32" priority="5">
      <formula>AND($B10="",COUNTIF($C:$C,$A10)&gt;0)</formula>
    </cfRule>
  </conditionalFormatting>
  <conditionalFormatting sqref="C25:C174">
    <cfRule type="expression" dxfId="31" priority="4">
      <formula>VLOOKUP($C25,$A:$B,2,0)=0</formula>
    </cfRule>
  </conditionalFormatting>
  <conditionalFormatting sqref="A25:A174">
    <cfRule type="expression" dxfId="30" priority="3">
      <formula>AND(A25="",$B25&lt;&gt;"")</formula>
    </cfRule>
  </conditionalFormatting>
  <conditionalFormatting sqref="C25:E174 G25:G174">
    <cfRule type="expression" dxfId="29" priority="1">
      <formula>AND(C25="",$B25&lt;&gt;"")</formula>
    </cfRule>
    <cfRule type="expression" dxfId="28" priority="2">
      <formula>AND(C25="",$M25&lt;&gt;"")</formula>
    </cfRule>
  </conditionalFormatting>
  <dataValidations count="4">
    <dataValidation type="whole" operator="greaterThanOrEqual" allowBlank="1" showInputMessage="1" showErrorMessage="1" error="小数点以下の入力はできません。_x000a_整数を入力してください。" sqref="E25 E35 E45 E55 E65 E165 E85 E75 E155 E95 E145 E135 E125 E115 E105">
      <formula1>-999999</formula1>
    </dataValidation>
    <dataValidation type="whole" operator="greaterThanOrEqual" allowBlank="1" showInputMessage="1" showErrorMessage="1" error="単価欄は小数点以下の入力はできません。_x000a_小数点以下は切上げて、整数を入力してください。" sqref="E25:E174">
      <formula1>-999999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25:J174 G25:G174">
      <formula1>G25*10=INT(G25*10)</formula1>
    </dataValidation>
    <dataValidation type="list" allowBlank="1" showErrorMessage="1" error="事業番号は1から25までの整数で入力してください。" sqref="C25:C174">
      <formula1>$A$10:$A$19</formula1>
    </dataValidation>
  </dataValidations>
  <pageMargins left="0.23622047244094491" right="0.23622047244094491" top="0.74803149606299213" bottom="0.74803149606299213" header="0" footer="0"/>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4"/>
  <sheetViews>
    <sheetView view="pageBreakPreview" zoomScale="90" zoomScaleNormal="85" zoomScaleSheetLayoutView="90" workbookViewId="0">
      <pane ySplit="24" topLeftCell="A34" activePane="bottomLeft" state="frozen"/>
      <selection activeCell="J8" sqref="J8"/>
      <selection pane="bottomLeft" sqref="A1:O193"/>
    </sheetView>
  </sheetViews>
  <sheetFormatPr defaultColWidth="12.625" defaultRowHeight="15" customHeight="1"/>
  <cols>
    <col min="1" max="2" width="13.75" style="222" customWidth="1"/>
    <col min="3" max="3" width="4.75" style="222" customWidth="1"/>
    <col min="4" max="4" width="18.625" style="222" customWidth="1"/>
    <col min="5" max="5" width="13.75" style="222" customWidth="1"/>
    <col min="6" max="6" width="2.125" style="222" customWidth="1"/>
    <col min="7" max="7" width="5.5" style="222" customWidth="1"/>
    <col min="8" max="8" width="5.25" style="222" customWidth="1"/>
    <col min="9" max="9" width="2.125" style="222" customWidth="1"/>
    <col min="10" max="10" width="5.5" style="222" customWidth="1"/>
    <col min="11" max="11" width="5.25" style="222" customWidth="1"/>
    <col min="12" max="12" width="2.125" style="222" customWidth="1"/>
    <col min="13" max="13" width="13.75" style="222" customWidth="1"/>
    <col min="14" max="14" width="18.125" style="222" customWidth="1"/>
    <col min="15" max="16" width="2.375" style="222" customWidth="1"/>
    <col min="17" max="17" width="11.75" style="222" hidden="1" customWidth="1"/>
    <col min="18" max="18" width="16.5" style="222" hidden="1" customWidth="1"/>
    <col min="19" max="19" width="11.75" style="222" hidden="1" customWidth="1"/>
    <col min="20" max="20" width="10" style="222" hidden="1" customWidth="1"/>
    <col min="21" max="22" width="7.875" style="222" customWidth="1"/>
    <col min="23" max="23" width="12.125" style="222" customWidth="1"/>
    <col min="24" max="25" width="7.875" style="222" customWidth="1"/>
    <col min="26" max="26" width="9.375" style="222" customWidth="1"/>
    <col min="27" max="38" width="7.875" style="222" customWidth="1"/>
    <col min="39" max="16384" width="12.625" style="222"/>
  </cols>
  <sheetData>
    <row r="1" spans="1:38" ht="27" customHeight="1">
      <c r="A1" s="213" t="s">
        <v>79</v>
      </c>
      <c r="B1" s="214"/>
      <c r="C1" s="215"/>
      <c r="D1" s="216"/>
      <c r="E1" s="217"/>
      <c r="F1" s="217"/>
      <c r="G1" s="218"/>
      <c r="H1" s="219"/>
      <c r="I1" s="218"/>
      <c r="J1" s="220"/>
      <c r="K1" s="220"/>
      <c r="L1" s="221"/>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row>
    <row r="2" spans="1:38" ht="19.5" thickBot="1">
      <c r="A2" s="660" t="s">
        <v>80</v>
      </c>
      <c r="B2" s="661"/>
      <c r="C2" s="662"/>
      <c r="D2" s="223" t="s">
        <v>81</v>
      </c>
      <c r="E2" s="220"/>
      <c r="F2" s="220"/>
      <c r="G2" s="220"/>
      <c r="H2" s="220"/>
      <c r="I2" s="220"/>
      <c r="J2" s="221"/>
      <c r="K2" s="220"/>
      <c r="L2" s="220"/>
      <c r="M2" s="220"/>
      <c r="N2" s="220"/>
      <c r="O2" s="220"/>
      <c r="P2" s="220"/>
      <c r="Q2" s="220"/>
      <c r="R2" s="220"/>
      <c r="S2" s="220"/>
      <c r="T2" s="220"/>
      <c r="U2" s="220"/>
      <c r="V2" s="224"/>
      <c r="W2" s="224"/>
      <c r="X2" s="220"/>
      <c r="Y2" s="220"/>
      <c r="Z2" s="220"/>
      <c r="AA2" s="220"/>
      <c r="AB2" s="220"/>
      <c r="AC2" s="220"/>
      <c r="AD2" s="220"/>
      <c r="AE2" s="220"/>
      <c r="AF2" s="220"/>
      <c r="AG2" s="220"/>
      <c r="AH2" s="220"/>
      <c r="AI2" s="220"/>
      <c r="AJ2" s="220"/>
      <c r="AK2" s="220"/>
      <c r="AL2" s="220"/>
    </row>
    <row r="3" spans="1:38" ht="19.5" thickBot="1">
      <c r="A3" s="663" t="s">
        <v>82</v>
      </c>
      <c r="B3" s="664"/>
      <c r="C3" s="665"/>
      <c r="D3" s="225">
        <f>ROUNDDOWN(D5*D6,-4)</f>
        <v>2360000</v>
      </c>
      <c r="E3" s="666" t="s">
        <v>273</v>
      </c>
      <c r="F3" s="667"/>
      <c r="G3" s="667"/>
      <c r="H3" s="667"/>
      <c r="I3" s="667"/>
      <c r="J3" s="667"/>
      <c r="K3" s="667"/>
      <c r="L3" s="220"/>
      <c r="M3" s="220"/>
      <c r="N3" s="220"/>
      <c r="O3" s="220"/>
      <c r="P3" s="220"/>
      <c r="Q3" s="220"/>
      <c r="R3" s="220"/>
      <c r="S3" s="220"/>
      <c r="T3" s="220"/>
      <c r="U3" s="668" t="s">
        <v>274</v>
      </c>
      <c r="V3" s="668"/>
      <c r="W3" s="668"/>
      <c r="X3" s="668"/>
      <c r="Y3" s="668"/>
      <c r="Z3" s="668"/>
      <c r="AA3" s="668"/>
      <c r="AB3" s="220"/>
      <c r="AC3" s="220"/>
      <c r="AD3" s="220"/>
      <c r="AE3" s="220"/>
      <c r="AF3" s="220"/>
      <c r="AG3" s="220"/>
      <c r="AH3" s="220"/>
      <c r="AI3" s="220"/>
      <c r="AJ3" s="220"/>
      <c r="AK3" s="220"/>
      <c r="AL3" s="220"/>
    </row>
    <row r="4" spans="1:38" ht="18.75">
      <c r="A4" s="669" t="s">
        <v>83</v>
      </c>
      <c r="B4" s="670"/>
      <c r="C4" s="671"/>
      <c r="D4" s="226">
        <f>D5-D3</f>
        <v>590000</v>
      </c>
      <c r="E4" s="672" t="s">
        <v>10</v>
      </c>
      <c r="F4" s="673"/>
      <c r="G4" s="220"/>
      <c r="H4" s="220"/>
      <c r="I4" s="220"/>
      <c r="J4" s="221"/>
      <c r="K4" s="220"/>
      <c r="L4" s="220"/>
      <c r="M4" s="220"/>
      <c r="N4" s="220"/>
      <c r="O4" s="220"/>
      <c r="P4" s="220"/>
      <c r="Q4" s="220"/>
      <c r="R4" s="220"/>
      <c r="S4" s="220"/>
      <c r="T4" s="220"/>
      <c r="U4" s="674" t="s">
        <v>275</v>
      </c>
      <c r="V4" s="675"/>
      <c r="W4" s="675"/>
      <c r="X4" s="675"/>
      <c r="Y4" s="675"/>
      <c r="Z4" s="676"/>
      <c r="AA4" s="227" t="str">
        <f>IF($M$190=0,"-",IF(COUNTIF($Q:$Q,FALSE)&gt;0,"NG","OK"))</f>
        <v>OK</v>
      </c>
      <c r="AB4" s="220"/>
      <c r="AC4" s="220"/>
      <c r="AD4" s="220"/>
      <c r="AE4" s="220"/>
      <c r="AF4" s="220"/>
      <c r="AG4" s="220"/>
      <c r="AH4" s="220"/>
      <c r="AI4" s="220"/>
      <c r="AJ4" s="220"/>
      <c r="AK4" s="220"/>
    </row>
    <row r="5" spans="1:38" ht="18.75">
      <c r="A5" s="677" t="s">
        <v>84</v>
      </c>
      <c r="B5" s="678"/>
      <c r="C5" s="679"/>
      <c r="D5" s="228">
        <f>M192</f>
        <v>2950000</v>
      </c>
      <c r="E5" s="672" t="s">
        <v>10</v>
      </c>
      <c r="F5" s="673"/>
      <c r="G5" s="220"/>
      <c r="H5" s="220"/>
      <c r="I5" s="220"/>
      <c r="J5" s="221"/>
      <c r="K5" s="220"/>
      <c r="L5" s="220"/>
      <c r="M5" s="220"/>
      <c r="N5" s="220"/>
      <c r="O5" s="220"/>
      <c r="P5" s="220"/>
      <c r="Q5" s="220"/>
      <c r="R5" s="220"/>
      <c r="S5" s="220"/>
      <c r="T5" s="220"/>
      <c r="U5" s="674" t="s">
        <v>276</v>
      </c>
      <c r="V5" s="675"/>
      <c r="W5" s="675"/>
      <c r="X5" s="675"/>
      <c r="Y5" s="675"/>
      <c r="Z5" s="676"/>
      <c r="AA5" s="229" t="str">
        <f>IF($M$190=0,"-",IF(COUNTIF($S$11:$S$20,FALSE)&gt;0,"NG","OK"))</f>
        <v>OK</v>
      </c>
      <c r="AB5" s="220"/>
      <c r="AC5" s="220"/>
      <c r="AD5" s="220"/>
      <c r="AE5" s="220"/>
      <c r="AF5" s="220"/>
      <c r="AG5" s="220"/>
      <c r="AH5" s="220"/>
      <c r="AI5" s="220"/>
      <c r="AJ5" s="220"/>
      <c r="AK5" s="220"/>
      <c r="AL5" s="220"/>
    </row>
    <row r="6" spans="1:38" ht="18.75">
      <c r="A6" s="677" t="s">
        <v>85</v>
      </c>
      <c r="B6" s="678"/>
      <c r="C6" s="679"/>
      <c r="D6" s="230">
        <v>0.8</v>
      </c>
      <c r="E6" s="680" t="s">
        <v>277</v>
      </c>
      <c r="F6" s="673"/>
      <c r="G6" s="673"/>
      <c r="H6" s="673"/>
      <c r="I6" s="673"/>
      <c r="J6" s="673"/>
      <c r="K6" s="220"/>
      <c r="L6" s="220"/>
      <c r="M6" s="220"/>
      <c r="N6" s="220"/>
      <c r="O6" s="220"/>
      <c r="P6" s="220"/>
      <c r="Q6" s="220" t="str">
        <f>IF(D6&lt;&gt;"","")</f>
        <v/>
      </c>
      <c r="R6" s="220"/>
      <c r="S6" s="220"/>
      <c r="T6" s="220"/>
      <c r="U6" s="674" t="s">
        <v>278</v>
      </c>
      <c r="V6" s="675"/>
      <c r="W6" s="675"/>
      <c r="X6" s="675"/>
      <c r="Y6" s="675"/>
      <c r="Z6" s="676"/>
      <c r="AA6" s="229" t="str">
        <f>IF($M$190=0,"-",IF(COUNTIF($T$11:$T$20,FALSE)&gt;0,"NG","OK"))</f>
        <v>NG</v>
      </c>
      <c r="AB6" s="220"/>
      <c r="AC6" s="220"/>
      <c r="AD6" s="220"/>
      <c r="AE6" s="220"/>
      <c r="AF6" s="220"/>
      <c r="AG6" s="220"/>
      <c r="AH6" s="220"/>
      <c r="AI6" s="220"/>
      <c r="AJ6" s="220"/>
      <c r="AK6" s="220"/>
      <c r="AL6" s="220"/>
    </row>
    <row r="7" spans="1:38" ht="12" customHeight="1" thickBot="1">
      <c r="A7" s="220"/>
      <c r="B7" s="220"/>
      <c r="C7" s="220"/>
      <c r="D7" s="220"/>
      <c r="E7" s="220"/>
      <c r="F7" s="221"/>
      <c r="G7" s="220"/>
      <c r="H7" s="220"/>
      <c r="I7" s="220"/>
      <c r="J7" s="220"/>
      <c r="K7" s="220"/>
      <c r="L7" s="221"/>
      <c r="M7" s="220"/>
      <c r="N7" s="220"/>
      <c r="O7" s="220"/>
      <c r="P7" s="220"/>
      <c r="Q7" s="220"/>
      <c r="R7" s="220"/>
      <c r="S7" s="220"/>
      <c r="T7" s="220"/>
      <c r="U7" s="674" t="s">
        <v>279</v>
      </c>
      <c r="V7" s="675"/>
      <c r="W7" s="675"/>
      <c r="X7" s="675"/>
      <c r="Y7" s="675"/>
      <c r="Z7" s="676"/>
      <c r="AA7" s="229" t="str">
        <f>IF($M$190=0,"-",IF(COUNTIF($S$26:$S$190,FALSE)&gt;0,"NG","OK"))</f>
        <v>OK</v>
      </c>
      <c r="AB7" s="220"/>
      <c r="AC7" s="220"/>
      <c r="AD7" s="220"/>
      <c r="AE7" s="220"/>
      <c r="AF7" s="220"/>
      <c r="AG7" s="220"/>
      <c r="AH7" s="220"/>
      <c r="AI7" s="220"/>
      <c r="AJ7" s="220"/>
      <c r="AK7" s="220"/>
      <c r="AL7" s="220"/>
    </row>
    <row r="8" spans="1:38" ht="15.75" customHeight="1">
      <c r="A8" s="681" t="s">
        <v>86</v>
      </c>
      <c r="B8" s="682"/>
      <c r="C8" s="682"/>
      <c r="D8" s="682"/>
      <c r="E8" s="683"/>
      <c r="F8" s="684" t="s">
        <v>87</v>
      </c>
      <c r="G8" s="685"/>
      <c r="H8" s="686"/>
      <c r="I8" s="690" t="s">
        <v>88</v>
      </c>
      <c r="J8" s="690"/>
      <c r="K8" s="691"/>
      <c r="L8" s="221"/>
      <c r="M8" s="220"/>
      <c r="N8" s="220"/>
      <c r="O8" s="220"/>
      <c r="P8" s="220"/>
      <c r="Q8" s="220"/>
      <c r="R8" s="220"/>
      <c r="S8" s="220"/>
      <c r="T8" s="220"/>
      <c r="U8" s="674" t="s">
        <v>280</v>
      </c>
      <c r="V8" s="675"/>
      <c r="W8" s="675"/>
      <c r="X8" s="675"/>
      <c r="Y8" s="675"/>
      <c r="Z8" s="676"/>
      <c r="AA8" s="229" t="str">
        <f>IF($M$190=0,"-",IF(COUNTIF($T$26:$T$190,FALSE)&gt;0,"NG","OK"))</f>
        <v>NG</v>
      </c>
      <c r="AB8" s="220"/>
      <c r="AC8" s="220"/>
      <c r="AD8" s="220"/>
      <c r="AE8" s="220"/>
      <c r="AF8" s="220"/>
      <c r="AG8" s="220"/>
      <c r="AH8" s="220"/>
      <c r="AI8" s="220"/>
      <c r="AJ8" s="220"/>
      <c r="AK8" s="220"/>
      <c r="AL8" s="220"/>
    </row>
    <row r="9" spans="1:38" ht="19.5" thickBot="1">
      <c r="A9" s="13" t="s">
        <v>89</v>
      </c>
      <c r="B9" s="694" t="s">
        <v>90</v>
      </c>
      <c r="C9" s="695"/>
      <c r="D9" s="695"/>
      <c r="E9" s="696"/>
      <c r="F9" s="687"/>
      <c r="G9" s="688"/>
      <c r="H9" s="689"/>
      <c r="I9" s="692"/>
      <c r="J9" s="692"/>
      <c r="K9" s="693"/>
      <c r="L9" s="221"/>
      <c r="M9" s="220"/>
      <c r="N9" s="220"/>
      <c r="O9" s="220"/>
      <c r="P9" s="220"/>
      <c r="Q9" s="220" t="s">
        <v>281</v>
      </c>
      <c r="R9" s="221" t="s">
        <v>282</v>
      </c>
      <c r="S9" s="221" t="s">
        <v>283</v>
      </c>
      <c r="T9" s="220" t="s">
        <v>284</v>
      </c>
      <c r="U9" s="674" t="s">
        <v>285</v>
      </c>
      <c r="V9" s="675"/>
      <c r="W9" s="675"/>
      <c r="X9" s="675"/>
      <c r="Y9" s="675"/>
      <c r="Z9" s="676"/>
      <c r="AA9" s="229" t="str">
        <f>IF($M$190=0,"-",IF(AND($D$5=$F$21,$F$21=$M$192,$D$5=$M$192),"OK","NG"))</f>
        <v>OK</v>
      </c>
      <c r="AB9" s="220"/>
      <c r="AC9" s="220"/>
      <c r="AD9" s="220"/>
      <c r="AE9" s="220"/>
      <c r="AF9" s="220"/>
      <c r="AG9" s="220"/>
      <c r="AH9" s="220"/>
      <c r="AI9" s="220"/>
      <c r="AJ9" s="220"/>
      <c r="AK9" s="220"/>
      <c r="AL9" s="220"/>
    </row>
    <row r="10" spans="1:38" ht="19.5" thickTop="1">
      <c r="A10" s="14">
        <v>1</v>
      </c>
      <c r="B10" s="697" t="s">
        <v>289</v>
      </c>
      <c r="C10" s="698"/>
      <c r="D10" s="698"/>
      <c r="E10" s="699"/>
      <c r="F10" s="700">
        <f t="shared" ref="F10:F19" si="0">SUMIF($C$25:$C$189,A10,$M$25:$M$189)</f>
        <v>570000</v>
      </c>
      <c r="G10" s="701"/>
      <c r="H10" s="702"/>
      <c r="I10" s="703">
        <f t="shared" ref="I10:I19" si="1">IF(ISERROR(F10/F$21), "", F10/F$21)</f>
        <v>0.19322033898305085</v>
      </c>
      <c r="J10" s="704"/>
      <c r="K10" s="705"/>
      <c r="L10" s="221"/>
      <c r="M10" s="220"/>
      <c r="N10" s="220"/>
      <c r="O10" s="220"/>
      <c r="P10" s="220"/>
      <c r="Q10" s="220" t="b">
        <f t="shared" ref="Q10:Q19" si="2">IF(AND(COUNTIF(C:C,A10)&gt;0,B10=""),FALSE,TRUE)</f>
        <v>1</v>
      </c>
      <c r="R10" s="220">
        <v>1</v>
      </c>
      <c r="S10" s="220" t="s">
        <v>286</v>
      </c>
      <c r="T10" s="220" t="s">
        <v>286</v>
      </c>
      <c r="AB10" s="220"/>
      <c r="AC10" s="220"/>
      <c r="AD10" s="220"/>
      <c r="AE10" s="220"/>
      <c r="AF10" s="220"/>
      <c r="AG10" s="220"/>
      <c r="AH10" s="220"/>
      <c r="AI10" s="220"/>
      <c r="AJ10" s="220"/>
      <c r="AK10" s="220"/>
      <c r="AL10" s="220"/>
    </row>
    <row r="11" spans="1:38" ht="18.75">
      <c r="A11" s="15">
        <v>2</v>
      </c>
      <c r="B11" s="697" t="s">
        <v>290</v>
      </c>
      <c r="C11" s="698"/>
      <c r="D11" s="698"/>
      <c r="E11" s="699"/>
      <c r="F11" s="706">
        <f t="shared" si="0"/>
        <v>565000</v>
      </c>
      <c r="G11" s="707"/>
      <c r="H11" s="708"/>
      <c r="I11" s="709">
        <f t="shared" si="1"/>
        <v>0.19152542372881357</v>
      </c>
      <c r="J11" s="710"/>
      <c r="K11" s="711"/>
      <c r="L11" s="221"/>
      <c r="M11" s="220"/>
      <c r="N11" s="220"/>
      <c r="O11" s="220"/>
      <c r="P11" s="220"/>
      <c r="Q11" s="220" t="b">
        <f t="shared" si="2"/>
        <v>1</v>
      </c>
      <c r="R11" s="220">
        <v>1</v>
      </c>
      <c r="S11" s="220" t="b">
        <f>IF(AND(B10&lt;&gt;"",SUBTOTAL(103,R10)=0),FALSE,TRUE)</f>
        <v>1</v>
      </c>
      <c r="T11" s="220" t="b">
        <f>IF(AND(B10="",SUBTOTAL(103,R10)&gt;0),FALSE,TRUE)</f>
        <v>1</v>
      </c>
      <c r="U11" s="220"/>
      <c r="V11" s="220"/>
      <c r="W11" s="220"/>
      <c r="X11" s="220"/>
      <c r="Y11" s="220"/>
      <c r="Z11" s="220"/>
      <c r="AA11" s="220"/>
      <c r="AB11" s="220"/>
      <c r="AC11" s="220"/>
      <c r="AD11" s="220"/>
      <c r="AE11" s="220"/>
      <c r="AF11" s="220"/>
      <c r="AG11" s="220"/>
      <c r="AH11" s="220"/>
      <c r="AI11" s="220"/>
      <c r="AJ11" s="220"/>
      <c r="AK11" s="220"/>
      <c r="AL11" s="220"/>
    </row>
    <row r="12" spans="1:38" ht="18.75">
      <c r="A12" s="15">
        <v>3</v>
      </c>
      <c r="B12" s="697" t="s">
        <v>291</v>
      </c>
      <c r="C12" s="698"/>
      <c r="D12" s="698"/>
      <c r="E12" s="699"/>
      <c r="F12" s="706">
        <f t="shared" si="0"/>
        <v>630000</v>
      </c>
      <c r="G12" s="707"/>
      <c r="H12" s="708"/>
      <c r="I12" s="709">
        <f t="shared" si="1"/>
        <v>0.2135593220338983</v>
      </c>
      <c r="J12" s="710"/>
      <c r="K12" s="711"/>
      <c r="L12" s="221"/>
      <c r="M12" s="220"/>
      <c r="N12" s="220"/>
      <c r="O12" s="220"/>
      <c r="P12" s="220"/>
      <c r="Q12" s="220" t="b">
        <f t="shared" si="2"/>
        <v>1</v>
      </c>
      <c r="R12" s="220">
        <v>1</v>
      </c>
      <c r="S12" s="220" t="b">
        <f t="shared" ref="S12:S20" si="3">IF(AND(B11&lt;&gt;"",SUBTOTAL(103,R11)=0),FALSE,TRUE)</f>
        <v>1</v>
      </c>
      <c r="T12" s="220" t="b">
        <f t="shared" ref="T12:T20" si="4">IF(AND(B11="",SUBTOTAL(103,R11)&gt;0),FALSE,TRUE)</f>
        <v>1</v>
      </c>
      <c r="U12" s="220"/>
      <c r="V12" s="220"/>
      <c r="W12" s="220"/>
      <c r="X12" s="220"/>
      <c r="Y12" s="220"/>
      <c r="Z12" s="220"/>
      <c r="AA12" s="220"/>
      <c r="AB12" s="220"/>
      <c r="AC12" s="220"/>
      <c r="AD12" s="220"/>
      <c r="AE12" s="220"/>
      <c r="AF12" s="220"/>
      <c r="AG12" s="220"/>
      <c r="AH12" s="220"/>
      <c r="AI12" s="220"/>
      <c r="AJ12" s="220"/>
      <c r="AK12" s="220"/>
      <c r="AL12" s="220"/>
    </row>
    <row r="13" spans="1:38" ht="15" customHeight="1">
      <c r="A13" s="15">
        <v>4</v>
      </c>
      <c r="B13" s="697" t="s">
        <v>292</v>
      </c>
      <c r="C13" s="698"/>
      <c r="D13" s="698"/>
      <c r="E13" s="699"/>
      <c r="F13" s="706">
        <f t="shared" si="0"/>
        <v>18400</v>
      </c>
      <c r="G13" s="707"/>
      <c r="H13" s="708"/>
      <c r="I13" s="709">
        <f t="shared" si="1"/>
        <v>6.2372881355932204E-3</v>
      </c>
      <c r="J13" s="710"/>
      <c r="K13" s="711"/>
      <c r="L13" s="221"/>
      <c r="N13" s="220"/>
      <c r="O13" s="220"/>
      <c r="P13" s="220"/>
      <c r="Q13" s="220" t="b">
        <f t="shared" si="2"/>
        <v>1</v>
      </c>
      <c r="R13" s="220">
        <v>1</v>
      </c>
      <c r="S13" s="220" t="b">
        <f t="shared" si="3"/>
        <v>1</v>
      </c>
      <c r="T13" s="220" t="b">
        <f t="shared" si="4"/>
        <v>1</v>
      </c>
      <c r="AB13" s="220"/>
      <c r="AC13" s="220"/>
      <c r="AD13" s="220"/>
      <c r="AE13" s="220"/>
      <c r="AF13" s="220"/>
      <c r="AG13" s="220"/>
      <c r="AH13" s="220"/>
      <c r="AI13" s="220"/>
      <c r="AJ13" s="220"/>
      <c r="AK13" s="220"/>
      <c r="AL13" s="220"/>
    </row>
    <row r="14" spans="1:38" ht="18.75">
      <c r="A14" s="15">
        <v>5</v>
      </c>
      <c r="B14" s="697" t="s">
        <v>293</v>
      </c>
      <c r="C14" s="698"/>
      <c r="D14" s="698"/>
      <c r="E14" s="699"/>
      <c r="F14" s="706">
        <f t="shared" si="0"/>
        <v>200000</v>
      </c>
      <c r="G14" s="707"/>
      <c r="H14" s="708"/>
      <c r="I14" s="709">
        <f t="shared" si="1"/>
        <v>6.7796610169491525E-2</v>
      </c>
      <c r="J14" s="710"/>
      <c r="K14" s="711"/>
      <c r="L14" s="221"/>
      <c r="N14" s="220"/>
      <c r="O14" s="220"/>
      <c r="P14" s="220"/>
      <c r="Q14" s="220" t="b">
        <f t="shared" si="2"/>
        <v>1</v>
      </c>
      <c r="R14" s="220">
        <v>1</v>
      </c>
      <c r="S14" s="220" t="b">
        <f t="shared" si="3"/>
        <v>1</v>
      </c>
      <c r="T14" s="220" t="b">
        <f t="shared" si="4"/>
        <v>1</v>
      </c>
      <c r="AB14" s="220"/>
      <c r="AC14" s="220"/>
      <c r="AD14" s="220"/>
      <c r="AE14" s="220"/>
      <c r="AF14" s="220"/>
      <c r="AG14" s="220"/>
      <c r="AH14" s="220"/>
      <c r="AI14" s="220"/>
      <c r="AJ14" s="220"/>
      <c r="AK14" s="220"/>
      <c r="AL14" s="220"/>
    </row>
    <row r="15" spans="1:38" ht="18.75">
      <c r="A15" s="15">
        <v>6</v>
      </c>
      <c r="B15" s="697" t="s">
        <v>294</v>
      </c>
      <c r="C15" s="698"/>
      <c r="D15" s="698"/>
      <c r="E15" s="699"/>
      <c r="F15" s="706">
        <f t="shared" si="0"/>
        <v>975000</v>
      </c>
      <c r="G15" s="707"/>
      <c r="H15" s="708"/>
      <c r="I15" s="709">
        <f t="shared" si="1"/>
        <v>0.33050847457627119</v>
      </c>
      <c r="J15" s="710"/>
      <c r="K15" s="711"/>
      <c r="L15" s="221"/>
      <c r="M15" s="220"/>
      <c r="N15" s="220"/>
      <c r="O15" s="220"/>
      <c r="P15" s="220"/>
      <c r="Q15" s="220" t="b">
        <f t="shared" si="2"/>
        <v>1</v>
      </c>
      <c r="R15" s="220">
        <v>1</v>
      </c>
      <c r="S15" s="220" t="b">
        <f t="shared" si="3"/>
        <v>1</v>
      </c>
      <c r="T15" s="220" t="b">
        <f t="shared" si="4"/>
        <v>1</v>
      </c>
      <c r="AB15" s="220"/>
      <c r="AC15" s="220"/>
      <c r="AD15" s="220"/>
      <c r="AE15" s="220"/>
      <c r="AF15" s="220"/>
      <c r="AG15" s="220"/>
      <c r="AH15" s="220"/>
      <c r="AI15" s="220"/>
      <c r="AJ15" s="220"/>
      <c r="AK15" s="220"/>
      <c r="AL15" s="220"/>
    </row>
    <row r="16" spans="1:38" ht="18.75">
      <c r="A16" s="15">
        <v>7</v>
      </c>
      <c r="B16" s="712"/>
      <c r="C16" s="713"/>
      <c r="D16" s="713"/>
      <c r="E16" s="714"/>
      <c r="F16" s="706">
        <f t="shared" si="0"/>
        <v>0</v>
      </c>
      <c r="G16" s="707"/>
      <c r="H16" s="708"/>
      <c r="I16" s="709">
        <f t="shared" si="1"/>
        <v>0</v>
      </c>
      <c r="J16" s="710"/>
      <c r="K16" s="711"/>
      <c r="L16" s="221"/>
      <c r="M16" s="220"/>
      <c r="N16" s="220"/>
      <c r="O16" s="220"/>
      <c r="P16" s="220"/>
      <c r="Q16" s="220" t="b">
        <f t="shared" si="2"/>
        <v>1</v>
      </c>
      <c r="R16" s="220">
        <v>1</v>
      </c>
      <c r="S16" s="220" t="b">
        <f t="shared" si="3"/>
        <v>1</v>
      </c>
      <c r="T16" s="220" t="b">
        <f t="shared" si="4"/>
        <v>1</v>
      </c>
      <c r="AB16" s="220"/>
      <c r="AC16" s="220"/>
      <c r="AD16" s="220"/>
      <c r="AE16" s="220"/>
      <c r="AF16" s="220"/>
      <c r="AG16" s="220"/>
      <c r="AH16" s="220"/>
      <c r="AI16" s="220"/>
      <c r="AJ16" s="220"/>
      <c r="AK16" s="220"/>
      <c r="AL16" s="220"/>
    </row>
    <row r="17" spans="1:38" ht="18.75">
      <c r="A17" s="15">
        <v>8</v>
      </c>
      <c r="B17" s="712"/>
      <c r="C17" s="713"/>
      <c r="D17" s="713"/>
      <c r="E17" s="714"/>
      <c r="F17" s="706">
        <f t="shared" si="0"/>
        <v>0</v>
      </c>
      <c r="G17" s="707"/>
      <c r="H17" s="708"/>
      <c r="I17" s="709">
        <f t="shared" si="1"/>
        <v>0</v>
      </c>
      <c r="J17" s="710"/>
      <c r="K17" s="711"/>
      <c r="L17" s="221"/>
      <c r="M17" s="220"/>
      <c r="N17" s="220"/>
      <c r="O17" s="220"/>
      <c r="P17" s="220"/>
      <c r="Q17" s="220" t="b">
        <f t="shared" si="2"/>
        <v>1</v>
      </c>
      <c r="R17" s="220">
        <v>1</v>
      </c>
      <c r="S17" s="220" t="b">
        <f t="shared" si="3"/>
        <v>1</v>
      </c>
      <c r="T17" s="220" t="b">
        <f t="shared" si="4"/>
        <v>0</v>
      </c>
      <c r="AB17" s="220"/>
      <c r="AC17" s="220"/>
      <c r="AD17" s="220"/>
      <c r="AE17" s="220"/>
      <c r="AF17" s="220"/>
      <c r="AG17" s="220"/>
      <c r="AH17" s="220"/>
      <c r="AI17" s="220"/>
      <c r="AJ17" s="220"/>
      <c r="AK17" s="220"/>
      <c r="AL17" s="220"/>
    </row>
    <row r="18" spans="1:38" ht="18.75">
      <c r="A18" s="15">
        <v>9</v>
      </c>
      <c r="B18" s="712"/>
      <c r="C18" s="713"/>
      <c r="D18" s="713"/>
      <c r="E18" s="714"/>
      <c r="F18" s="706">
        <f t="shared" si="0"/>
        <v>0</v>
      </c>
      <c r="G18" s="707"/>
      <c r="H18" s="708"/>
      <c r="I18" s="709">
        <f t="shared" si="1"/>
        <v>0</v>
      </c>
      <c r="J18" s="710"/>
      <c r="K18" s="711"/>
      <c r="L18" s="221"/>
      <c r="M18" s="220"/>
      <c r="N18" s="220"/>
      <c r="O18" s="220"/>
      <c r="P18" s="220"/>
      <c r="Q18" s="220" t="b">
        <f t="shared" si="2"/>
        <v>1</v>
      </c>
      <c r="R18" s="220">
        <v>1</v>
      </c>
      <c r="S18" s="220" t="b">
        <f t="shared" si="3"/>
        <v>1</v>
      </c>
      <c r="T18" s="220" t="b">
        <f t="shared" si="4"/>
        <v>0</v>
      </c>
      <c r="U18" s="231"/>
      <c r="V18" s="232"/>
      <c r="W18" s="232"/>
      <c r="X18" s="232"/>
      <c r="Y18" s="232"/>
      <c r="Z18" s="232"/>
      <c r="AA18" s="233"/>
      <c r="AB18" s="220"/>
      <c r="AC18" s="220"/>
      <c r="AD18" s="220"/>
      <c r="AE18" s="220"/>
      <c r="AF18" s="220"/>
      <c r="AG18" s="220"/>
      <c r="AH18" s="220"/>
      <c r="AI18" s="220"/>
      <c r="AJ18" s="220"/>
      <c r="AK18" s="220"/>
      <c r="AL18" s="220"/>
    </row>
    <row r="19" spans="1:38" ht="19.5" thickBot="1">
      <c r="A19" s="16">
        <v>10</v>
      </c>
      <c r="B19" s="715"/>
      <c r="C19" s="716"/>
      <c r="D19" s="716"/>
      <c r="E19" s="717"/>
      <c r="F19" s="718">
        <f t="shared" si="0"/>
        <v>0</v>
      </c>
      <c r="G19" s="719"/>
      <c r="H19" s="720"/>
      <c r="I19" s="721">
        <f t="shared" si="1"/>
        <v>0</v>
      </c>
      <c r="J19" s="722"/>
      <c r="K19" s="723"/>
      <c r="L19" s="221"/>
      <c r="M19" s="220"/>
      <c r="N19" s="220"/>
      <c r="O19" s="220"/>
      <c r="P19" s="220"/>
      <c r="Q19" s="220" t="b">
        <f t="shared" si="2"/>
        <v>1</v>
      </c>
      <c r="R19" s="220">
        <v>1</v>
      </c>
      <c r="S19" s="220" t="b">
        <f t="shared" si="3"/>
        <v>1</v>
      </c>
      <c r="T19" s="220" t="b">
        <f t="shared" si="4"/>
        <v>0</v>
      </c>
      <c r="U19" s="231"/>
      <c r="V19" s="232"/>
      <c r="W19" s="232"/>
      <c r="X19" s="232"/>
      <c r="Y19" s="232"/>
      <c r="Z19" s="232"/>
      <c r="AA19" s="233"/>
      <c r="AB19" s="220"/>
      <c r="AC19" s="220"/>
      <c r="AD19" s="220"/>
      <c r="AE19" s="220"/>
      <c r="AF19" s="220"/>
      <c r="AG19" s="220"/>
      <c r="AH19" s="220"/>
      <c r="AI19" s="220"/>
      <c r="AJ19" s="220"/>
      <c r="AK19" s="220"/>
      <c r="AL19" s="220"/>
    </row>
    <row r="20" spans="1:38" ht="18.75">
      <c r="A20" s="724" t="s">
        <v>91</v>
      </c>
      <c r="B20" s="725"/>
      <c r="C20" s="725"/>
      <c r="D20" s="725"/>
      <c r="E20" s="726"/>
      <c r="F20" s="727">
        <f>M191</f>
        <v>-8400</v>
      </c>
      <c r="G20" s="728"/>
      <c r="H20" s="729"/>
      <c r="I20" s="730"/>
      <c r="J20" s="731"/>
      <c r="K20" s="732"/>
      <c r="L20" s="221"/>
      <c r="M20" s="220"/>
      <c r="N20" s="220"/>
      <c r="O20" s="220"/>
      <c r="P20" s="220"/>
      <c r="Q20" s="220"/>
      <c r="R20" s="220"/>
      <c r="S20" s="220" t="b">
        <f t="shared" si="3"/>
        <v>1</v>
      </c>
      <c r="T20" s="220" t="b">
        <f t="shared" si="4"/>
        <v>0</v>
      </c>
      <c r="U20" s="231"/>
      <c r="V20" s="232"/>
      <c r="W20" s="232"/>
      <c r="X20" s="232"/>
      <c r="Y20" s="232"/>
      <c r="Z20" s="232"/>
      <c r="AA20" s="233"/>
      <c r="AB20" s="220"/>
      <c r="AC20" s="220"/>
      <c r="AD20" s="220"/>
      <c r="AE20" s="220"/>
      <c r="AF20" s="220"/>
      <c r="AG20" s="220"/>
      <c r="AH20" s="220"/>
      <c r="AI20" s="220"/>
      <c r="AJ20" s="220"/>
      <c r="AK20" s="220"/>
      <c r="AL20" s="220"/>
    </row>
    <row r="21" spans="1:38" ht="15.75" customHeight="1" thickBot="1">
      <c r="A21" s="733" t="s">
        <v>92</v>
      </c>
      <c r="B21" s="734"/>
      <c r="C21" s="734"/>
      <c r="D21" s="734"/>
      <c r="E21" s="735"/>
      <c r="F21" s="736">
        <f>SUM(F10:H19)+F20</f>
        <v>2950000</v>
      </c>
      <c r="G21" s="737"/>
      <c r="H21" s="738"/>
      <c r="I21" s="739"/>
      <c r="J21" s="740"/>
      <c r="K21" s="741"/>
      <c r="L21" s="221"/>
      <c r="M21" s="220"/>
      <c r="N21" s="220"/>
      <c r="O21" s="220"/>
      <c r="P21" s="220"/>
      <c r="Q21" s="220"/>
      <c r="R21" s="220"/>
      <c r="S21" s="220"/>
      <c r="T21" s="220"/>
      <c r="U21" s="234"/>
      <c r="V21" s="220"/>
      <c r="W21" s="220"/>
      <c r="X21" s="220"/>
      <c r="Y21" s="220"/>
      <c r="Z21" s="220"/>
      <c r="AA21" s="220"/>
      <c r="AB21" s="220"/>
      <c r="AC21" s="220"/>
      <c r="AD21" s="220"/>
      <c r="AE21" s="220"/>
      <c r="AF21" s="220"/>
      <c r="AG21" s="220"/>
      <c r="AH21" s="220"/>
      <c r="AI21" s="220"/>
      <c r="AJ21" s="220"/>
      <c r="AK21" s="220"/>
      <c r="AL21" s="220"/>
    </row>
    <row r="22" spans="1:38" ht="12" customHeight="1" thickBot="1">
      <c r="A22" s="220"/>
      <c r="B22" s="220"/>
      <c r="C22" s="220"/>
      <c r="D22" s="220"/>
      <c r="E22" s="220"/>
      <c r="F22" s="221"/>
      <c r="G22" s="220"/>
      <c r="H22" s="220"/>
      <c r="I22" s="220"/>
      <c r="J22" s="220"/>
      <c r="K22" s="220"/>
      <c r="L22" s="221"/>
      <c r="M22" s="220"/>
      <c r="N22" s="220"/>
      <c r="O22" s="220"/>
      <c r="P22" s="220"/>
      <c r="Q22" s="220"/>
      <c r="R22" s="220"/>
      <c r="S22" s="220"/>
      <c r="T22" s="220"/>
      <c r="AB22" s="220"/>
      <c r="AC22" s="220"/>
      <c r="AD22" s="220"/>
      <c r="AE22" s="220"/>
      <c r="AF22" s="220"/>
      <c r="AG22" s="220"/>
      <c r="AH22" s="220"/>
      <c r="AI22" s="220"/>
      <c r="AJ22" s="220"/>
      <c r="AK22" s="220"/>
      <c r="AL22" s="220"/>
    </row>
    <row r="23" spans="1:38" ht="18.75">
      <c r="A23" s="745" t="s">
        <v>93</v>
      </c>
      <c r="B23" s="747" t="s">
        <v>94</v>
      </c>
      <c r="C23" s="747" t="s">
        <v>89</v>
      </c>
      <c r="D23" s="749" t="s">
        <v>95</v>
      </c>
      <c r="E23" s="750"/>
      <c r="F23" s="750"/>
      <c r="G23" s="750"/>
      <c r="H23" s="750"/>
      <c r="I23" s="750"/>
      <c r="J23" s="750"/>
      <c r="K23" s="750"/>
      <c r="L23" s="750"/>
      <c r="M23" s="750"/>
      <c r="N23" s="751"/>
      <c r="O23" s="221"/>
      <c r="P23" s="221"/>
      <c r="Q23" s="221"/>
      <c r="R23" s="221"/>
      <c r="S23" s="221"/>
      <c r="T23" s="221"/>
      <c r="AF23" s="221"/>
      <c r="AG23" s="221"/>
      <c r="AH23" s="221"/>
      <c r="AI23" s="221"/>
      <c r="AJ23" s="221"/>
      <c r="AK23" s="221"/>
      <c r="AL23" s="221"/>
    </row>
    <row r="24" spans="1:38" ht="24.75" thickBot="1">
      <c r="A24" s="746"/>
      <c r="B24" s="748"/>
      <c r="C24" s="748"/>
      <c r="D24" s="235" t="s">
        <v>96</v>
      </c>
      <c r="E24" s="236" t="s">
        <v>97</v>
      </c>
      <c r="F24" s="237" t="s">
        <v>98</v>
      </c>
      <c r="G24" s="237" t="s">
        <v>99</v>
      </c>
      <c r="H24" s="237" t="s">
        <v>100</v>
      </c>
      <c r="I24" s="237" t="s">
        <v>98</v>
      </c>
      <c r="J24" s="237" t="s">
        <v>99</v>
      </c>
      <c r="K24" s="237" t="s">
        <v>100</v>
      </c>
      <c r="L24" s="238"/>
      <c r="M24" s="239" t="s">
        <v>101</v>
      </c>
      <c r="N24" s="240" t="s">
        <v>102</v>
      </c>
      <c r="O24" s="221"/>
      <c r="P24" s="221"/>
      <c r="Q24" s="221"/>
      <c r="R24" s="221" t="s">
        <v>287</v>
      </c>
      <c r="S24" s="221"/>
      <c r="T24" s="221"/>
      <c r="AF24" s="221"/>
      <c r="AG24" s="221"/>
      <c r="AH24" s="221"/>
      <c r="AI24" s="221"/>
      <c r="AJ24" s="221"/>
      <c r="AK24" s="221"/>
      <c r="AL24" s="221"/>
    </row>
    <row r="25" spans="1:38" ht="19.5" thickTop="1">
      <c r="A25" s="241" t="s">
        <v>295</v>
      </c>
      <c r="B25" s="242">
        <f>IF(SUBTOTAL(109,M25:M39)=0,"",SUBTOTAL(109,M25:M39))</f>
        <v>200000</v>
      </c>
      <c r="C25" s="243">
        <v>5</v>
      </c>
      <c r="D25" s="244" t="s">
        <v>296</v>
      </c>
      <c r="E25" s="245">
        <v>1000</v>
      </c>
      <c r="F25" s="246" t="str">
        <f>IF(G25="","","×")</f>
        <v>×</v>
      </c>
      <c r="G25" s="247">
        <v>2</v>
      </c>
      <c r="H25" s="248" t="s">
        <v>297</v>
      </c>
      <c r="I25" s="246" t="str">
        <f>IF(J25="","","×")</f>
        <v>×</v>
      </c>
      <c r="J25" s="249">
        <v>100</v>
      </c>
      <c r="K25" s="248" t="s">
        <v>298</v>
      </c>
      <c r="L25" s="246" t="str">
        <f>IF(E25="","","＝")</f>
        <v>＝</v>
      </c>
      <c r="M25" s="250">
        <f>IF(E25="","",PRODUCT(E25,G25,J25))</f>
        <v>200000</v>
      </c>
      <c r="N25" s="251"/>
      <c r="O25" s="220"/>
      <c r="P25" s="220"/>
      <c r="Q25" s="220" t="b">
        <f>IF(M25="",TRUE,IF(OR(C25="",D25="",E25="",G25="",IF(B25&lt;&gt;"",A25="")),FALSE,TRUE))</f>
        <v>1</v>
      </c>
      <c r="R25" s="220">
        <v>1</v>
      </c>
      <c r="S25" s="220" t="s">
        <v>286</v>
      </c>
      <c r="T25" s="220" t="s">
        <v>286</v>
      </c>
      <c r="AF25" s="220"/>
      <c r="AG25" s="220"/>
      <c r="AH25" s="220"/>
      <c r="AI25" s="220"/>
      <c r="AJ25" s="220"/>
      <c r="AK25" s="220"/>
      <c r="AL25" s="220"/>
    </row>
    <row r="26" spans="1:38" ht="18.75">
      <c r="A26" s="252"/>
      <c r="B26" s="253"/>
      <c r="C26" s="254"/>
      <c r="D26" s="255"/>
      <c r="E26" s="256"/>
      <c r="F26" s="257" t="str">
        <f t="shared" ref="F26:F39" si="5">IF(G26="","","×")</f>
        <v/>
      </c>
      <c r="G26" s="258"/>
      <c r="H26" s="259"/>
      <c r="I26" s="257" t="str">
        <f t="shared" ref="I26:I39" si="6">IF(J26="","","×")</f>
        <v/>
      </c>
      <c r="J26" s="260"/>
      <c r="K26" s="259"/>
      <c r="L26" s="257" t="str">
        <f t="shared" ref="L26:L39" si="7">IF(E26="","","＝")</f>
        <v/>
      </c>
      <c r="M26" s="261" t="str">
        <f t="shared" ref="M26:M39" si="8">IF(E26="","",PRODUCT(E26,G26,J26))</f>
        <v/>
      </c>
      <c r="N26" s="262"/>
      <c r="O26" s="220"/>
      <c r="P26" s="220"/>
      <c r="Q26" s="220" t="b">
        <f t="shared" ref="Q26:Q89" si="9">IF(M26="",TRUE,IF(OR(C26="",D26="",E26="",G26="",IF(B26&lt;&gt;"",A26="")),FALSE,TRUE))</f>
        <v>1</v>
      </c>
      <c r="R26" s="220">
        <v>1</v>
      </c>
      <c r="S26" s="220" t="b">
        <f>IF(AND(M25&lt;&gt;"",SUBTOTAL(103,R25)=0),FALSE,TRUE)</f>
        <v>1</v>
      </c>
      <c r="T26" s="220" t="b">
        <f>IF(AND(M25="",SUBTOTAL(103,R25)&gt;0),FALSE,TRUE)</f>
        <v>1</v>
      </c>
      <c r="AF26" s="220"/>
      <c r="AG26" s="220"/>
      <c r="AH26" s="220"/>
      <c r="AI26" s="220"/>
      <c r="AJ26" s="220"/>
      <c r="AK26" s="220"/>
      <c r="AL26" s="220"/>
    </row>
    <row r="27" spans="1:38" ht="18.75">
      <c r="A27" s="252"/>
      <c r="B27" s="253"/>
      <c r="C27" s="254"/>
      <c r="D27" s="255"/>
      <c r="E27" s="263"/>
      <c r="F27" s="257" t="str">
        <f t="shared" si="5"/>
        <v/>
      </c>
      <c r="G27" s="260"/>
      <c r="H27" s="259"/>
      <c r="I27" s="257" t="str">
        <f t="shared" si="6"/>
        <v/>
      </c>
      <c r="J27" s="260"/>
      <c r="K27" s="259"/>
      <c r="L27" s="257" t="str">
        <f t="shared" si="7"/>
        <v/>
      </c>
      <c r="M27" s="261" t="str">
        <f t="shared" si="8"/>
        <v/>
      </c>
      <c r="N27" s="262"/>
      <c r="O27" s="220"/>
      <c r="P27" s="220"/>
      <c r="Q27" s="220" t="b">
        <f t="shared" si="9"/>
        <v>1</v>
      </c>
      <c r="R27" s="220">
        <v>1</v>
      </c>
      <c r="S27" s="220" t="b">
        <f t="shared" ref="S27:S90" si="10">IF(AND(M26&lt;&gt;"",SUBTOTAL(103,R26)=0),FALSE,TRUE)</f>
        <v>1</v>
      </c>
      <c r="T27" s="220" t="b">
        <f t="shared" ref="T27:T90" si="11">IF(AND(M26="",SUBTOTAL(103,R26)&gt;0),FALSE,TRUE)</f>
        <v>0</v>
      </c>
      <c r="AF27" s="220"/>
      <c r="AG27" s="220"/>
      <c r="AH27" s="220"/>
      <c r="AI27" s="220"/>
      <c r="AJ27" s="220"/>
      <c r="AK27" s="220"/>
      <c r="AL27" s="220"/>
    </row>
    <row r="28" spans="1:38" ht="18.75">
      <c r="A28" s="252"/>
      <c r="B28" s="253"/>
      <c r="C28" s="254"/>
      <c r="D28" s="255"/>
      <c r="E28" s="263"/>
      <c r="F28" s="257" t="str">
        <f t="shared" si="5"/>
        <v/>
      </c>
      <c r="G28" s="260"/>
      <c r="H28" s="259"/>
      <c r="I28" s="257" t="str">
        <f t="shared" si="6"/>
        <v/>
      </c>
      <c r="J28" s="260"/>
      <c r="K28" s="259"/>
      <c r="L28" s="257" t="str">
        <f t="shared" si="7"/>
        <v/>
      </c>
      <c r="M28" s="261" t="str">
        <f t="shared" si="8"/>
        <v/>
      </c>
      <c r="N28" s="262"/>
      <c r="O28" s="220"/>
      <c r="P28" s="220"/>
      <c r="Q28" s="220" t="b">
        <f t="shared" si="9"/>
        <v>1</v>
      </c>
      <c r="R28" s="220">
        <v>1</v>
      </c>
      <c r="S28" s="220" t="b">
        <f t="shared" si="10"/>
        <v>1</v>
      </c>
      <c r="T28" s="220" t="b">
        <f t="shared" si="11"/>
        <v>0</v>
      </c>
      <c r="AF28" s="220"/>
      <c r="AG28" s="220"/>
      <c r="AH28" s="220"/>
      <c r="AI28" s="220"/>
      <c r="AJ28" s="220"/>
      <c r="AK28" s="220"/>
      <c r="AL28" s="220"/>
    </row>
    <row r="29" spans="1:38" ht="18.75">
      <c r="A29" s="252"/>
      <c r="B29" s="253"/>
      <c r="C29" s="254"/>
      <c r="D29" s="255"/>
      <c r="E29" s="263"/>
      <c r="F29" s="257" t="str">
        <f t="shared" si="5"/>
        <v/>
      </c>
      <c r="G29" s="260"/>
      <c r="H29" s="259"/>
      <c r="I29" s="257" t="str">
        <f t="shared" si="6"/>
        <v/>
      </c>
      <c r="J29" s="260"/>
      <c r="K29" s="259"/>
      <c r="L29" s="257" t="str">
        <f t="shared" si="7"/>
        <v/>
      </c>
      <c r="M29" s="261" t="str">
        <f t="shared" si="8"/>
        <v/>
      </c>
      <c r="N29" s="262"/>
      <c r="O29" s="220"/>
      <c r="P29" s="220"/>
      <c r="Q29" s="220" t="b">
        <f t="shared" si="9"/>
        <v>1</v>
      </c>
      <c r="R29" s="220">
        <v>1</v>
      </c>
      <c r="S29" s="220" t="b">
        <f t="shared" si="10"/>
        <v>1</v>
      </c>
      <c r="T29" s="220" t="b">
        <f t="shared" si="11"/>
        <v>0</v>
      </c>
      <c r="U29" s="220"/>
      <c r="V29" s="220"/>
      <c r="W29" s="220"/>
      <c r="X29" s="220"/>
      <c r="AF29" s="220"/>
      <c r="AG29" s="220"/>
      <c r="AH29" s="220"/>
      <c r="AI29" s="220"/>
      <c r="AJ29" s="220"/>
      <c r="AK29" s="220"/>
      <c r="AL29" s="220"/>
    </row>
    <row r="30" spans="1:38" ht="18.75">
      <c r="A30" s="252"/>
      <c r="B30" s="253"/>
      <c r="C30" s="254"/>
      <c r="D30" s="255"/>
      <c r="E30" s="256"/>
      <c r="F30" s="257" t="str">
        <f t="shared" si="5"/>
        <v/>
      </c>
      <c r="G30" s="258"/>
      <c r="H30" s="259"/>
      <c r="I30" s="257" t="str">
        <f t="shared" si="6"/>
        <v/>
      </c>
      <c r="J30" s="260"/>
      <c r="K30" s="259"/>
      <c r="L30" s="257" t="str">
        <f t="shared" si="7"/>
        <v/>
      </c>
      <c r="M30" s="261" t="str">
        <f t="shared" si="8"/>
        <v/>
      </c>
      <c r="N30" s="262"/>
      <c r="O30" s="220"/>
      <c r="P30" s="220"/>
      <c r="Q30" s="220" t="b">
        <f t="shared" si="9"/>
        <v>1</v>
      </c>
      <c r="R30" s="220">
        <v>1</v>
      </c>
      <c r="S30" s="220" t="b">
        <f t="shared" si="10"/>
        <v>1</v>
      </c>
      <c r="T30" s="220" t="b">
        <f t="shared" si="11"/>
        <v>0</v>
      </c>
      <c r="U30" s="220"/>
      <c r="V30" s="220"/>
      <c r="W30" s="220"/>
      <c r="X30" s="220"/>
      <c r="Y30" s="220"/>
      <c r="Z30" s="220"/>
      <c r="AA30" s="220"/>
      <c r="AB30" s="220"/>
      <c r="AC30" s="220"/>
      <c r="AD30" s="220"/>
      <c r="AE30" s="220"/>
      <c r="AF30" s="220"/>
      <c r="AG30" s="220"/>
      <c r="AH30" s="220"/>
      <c r="AI30" s="220"/>
      <c r="AJ30" s="220"/>
      <c r="AK30" s="220"/>
      <c r="AL30" s="220"/>
    </row>
    <row r="31" spans="1:38" ht="18.75">
      <c r="A31" s="252"/>
      <c r="B31" s="253"/>
      <c r="C31" s="254"/>
      <c r="D31" s="255"/>
      <c r="E31" s="263"/>
      <c r="F31" s="257" t="str">
        <f t="shared" si="5"/>
        <v/>
      </c>
      <c r="G31" s="260"/>
      <c r="H31" s="259"/>
      <c r="I31" s="257" t="str">
        <f t="shared" si="6"/>
        <v/>
      </c>
      <c r="J31" s="260"/>
      <c r="K31" s="259"/>
      <c r="L31" s="257" t="str">
        <f t="shared" si="7"/>
        <v/>
      </c>
      <c r="M31" s="261" t="str">
        <f t="shared" si="8"/>
        <v/>
      </c>
      <c r="N31" s="262"/>
      <c r="O31" s="220"/>
      <c r="P31" s="220"/>
      <c r="Q31" s="220" t="b">
        <f t="shared" si="9"/>
        <v>1</v>
      </c>
      <c r="R31" s="220">
        <v>1</v>
      </c>
      <c r="S31" s="220" t="b">
        <f t="shared" si="10"/>
        <v>1</v>
      </c>
      <c r="T31" s="220" t="b">
        <f t="shared" si="11"/>
        <v>0</v>
      </c>
      <c r="U31" s="220"/>
      <c r="V31" s="220"/>
      <c r="W31" s="220"/>
      <c r="X31" s="220"/>
      <c r="Y31" s="220"/>
      <c r="Z31" s="220"/>
      <c r="AA31" s="220"/>
      <c r="AB31" s="220"/>
      <c r="AC31" s="220"/>
      <c r="AD31" s="220"/>
      <c r="AE31" s="220"/>
      <c r="AF31" s="220"/>
      <c r="AG31" s="220"/>
      <c r="AH31" s="220"/>
      <c r="AI31" s="220"/>
      <c r="AJ31" s="220"/>
      <c r="AK31" s="220"/>
      <c r="AL31" s="220"/>
    </row>
    <row r="32" spans="1:38" ht="18.75">
      <c r="A32" s="252"/>
      <c r="B32" s="253"/>
      <c r="C32" s="254"/>
      <c r="D32" s="255"/>
      <c r="E32" s="256"/>
      <c r="F32" s="257" t="str">
        <f t="shared" si="5"/>
        <v/>
      </c>
      <c r="G32" s="258"/>
      <c r="H32" s="259"/>
      <c r="I32" s="257" t="str">
        <f t="shared" si="6"/>
        <v/>
      </c>
      <c r="J32" s="260"/>
      <c r="K32" s="259"/>
      <c r="L32" s="257" t="str">
        <f t="shared" si="7"/>
        <v/>
      </c>
      <c r="M32" s="261" t="str">
        <f t="shared" si="8"/>
        <v/>
      </c>
      <c r="N32" s="262"/>
      <c r="O32" s="220"/>
      <c r="P32" s="220"/>
      <c r="Q32" s="220" t="b">
        <f t="shared" si="9"/>
        <v>1</v>
      </c>
      <c r="R32" s="220">
        <v>1</v>
      </c>
      <c r="S32" s="220" t="b">
        <f t="shared" si="10"/>
        <v>1</v>
      </c>
      <c r="T32" s="220" t="b">
        <f t="shared" si="11"/>
        <v>0</v>
      </c>
      <c r="U32" s="220"/>
      <c r="V32" s="220"/>
      <c r="W32" s="220"/>
      <c r="X32" s="220"/>
      <c r="Y32" s="220"/>
      <c r="Z32" s="220"/>
      <c r="AA32" s="220"/>
      <c r="AB32" s="220"/>
      <c r="AC32" s="220"/>
      <c r="AD32" s="220"/>
      <c r="AE32" s="220"/>
      <c r="AF32" s="220"/>
      <c r="AG32" s="220"/>
      <c r="AH32" s="220"/>
      <c r="AI32" s="220"/>
      <c r="AJ32" s="220"/>
      <c r="AK32" s="220"/>
      <c r="AL32" s="220"/>
    </row>
    <row r="33" spans="1:38" ht="18.75">
      <c r="A33" s="252"/>
      <c r="B33" s="253"/>
      <c r="C33" s="264"/>
      <c r="D33" s="265"/>
      <c r="E33" s="266"/>
      <c r="F33" s="267" t="str">
        <f t="shared" si="5"/>
        <v/>
      </c>
      <c r="G33" s="268"/>
      <c r="H33" s="269"/>
      <c r="I33" s="267" t="str">
        <f t="shared" si="6"/>
        <v/>
      </c>
      <c r="J33" s="268"/>
      <c r="K33" s="269"/>
      <c r="L33" s="267" t="str">
        <f t="shared" si="7"/>
        <v/>
      </c>
      <c r="M33" s="270" t="str">
        <f t="shared" si="8"/>
        <v/>
      </c>
      <c r="N33" s="271"/>
      <c r="O33" s="220"/>
      <c r="P33" s="220"/>
      <c r="Q33" s="220" t="b">
        <f t="shared" si="9"/>
        <v>1</v>
      </c>
      <c r="R33" s="220">
        <v>1</v>
      </c>
      <c r="S33" s="220" t="b">
        <f t="shared" si="10"/>
        <v>1</v>
      </c>
      <c r="T33" s="220" t="b">
        <f t="shared" si="11"/>
        <v>0</v>
      </c>
      <c r="U33" s="220"/>
      <c r="V33" s="220"/>
      <c r="W33" s="220"/>
      <c r="X33" s="220"/>
      <c r="Y33" s="220"/>
      <c r="Z33" s="220"/>
      <c r="AA33" s="220"/>
      <c r="AB33" s="220"/>
      <c r="AC33" s="220"/>
      <c r="AD33" s="220"/>
      <c r="AE33" s="220"/>
      <c r="AF33" s="220"/>
      <c r="AG33" s="220"/>
      <c r="AH33" s="220"/>
      <c r="AI33" s="220"/>
      <c r="AJ33" s="220"/>
      <c r="AK33" s="220"/>
      <c r="AL33" s="220"/>
    </row>
    <row r="34" spans="1:38" ht="19.5" thickBot="1">
      <c r="A34" s="252"/>
      <c r="B34" s="253"/>
      <c r="C34" s="264"/>
      <c r="D34" s="265"/>
      <c r="E34" s="266"/>
      <c r="F34" s="267" t="str">
        <f t="shared" si="5"/>
        <v/>
      </c>
      <c r="G34" s="268"/>
      <c r="H34" s="269"/>
      <c r="I34" s="267" t="str">
        <f t="shared" si="6"/>
        <v/>
      </c>
      <c r="J34" s="268"/>
      <c r="K34" s="269"/>
      <c r="L34" s="267" t="str">
        <f t="shared" si="7"/>
        <v/>
      </c>
      <c r="M34" s="270" t="str">
        <f t="shared" si="8"/>
        <v/>
      </c>
      <c r="N34" s="271"/>
      <c r="O34" s="220"/>
      <c r="P34" s="220"/>
      <c r="Q34" s="220" t="b">
        <f t="shared" si="9"/>
        <v>1</v>
      </c>
      <c r="R34" s="220">
        <v>1</v>
      </c>
      <c r="S34" s="220" t="b">
        <f t="shared" si="10"/>
        <v>1</v>
      </c>
      <c r="T34" s="220" t="b">
        <f t="shared" si="11"/>
        <v>0</v>
      </c>
      <c r="U34" s="220"/>
      <c r="V34" s="220"/>
      <c r="W34" s="220"/>
      <c r="X34" s="220"/>
      <c r="Y34" s="220"/>
      <c r="Z34" s="220"/>
      <c r="AA34" s="220"/>
      <c r="AB34" s="220"/>
      <c r="AC34" s="220"/>
      <c r="AD34" s="220"/>
      <c r="AE34" s="220"/>
      <c r="AF34" s="220"/>
      <c r="AG34" s="220"/>
      <c r="AH34" s="220"/>
      <c r="AI34" s="220"/>
      <c r="AJ34" s="220"/>
      <c r="AK34" s="220"/>
      <c r="AL34" s="220"/>
    </row>
    <row r="35" spans="1:38" ht="19.5" hidden="1" thickBot="1">
      <c r="A35" s="252"/>
      <c r="B35" s="253"/>
      <c r="C35" s="264"/>
      <c r="D35" s="265"/>
      <c r="E35" s="272"/>
      <c r="F35" s="267" t="str">
        <f t="shared" si="5"/>
        <v/>
      </c>
      <c r="G35" s="273"/>
      <c r="H35" s="269"/>
      <c r="I35" s="267" t="str">
        <f t="shared" si="6"/>
        <v/>
      </c>
      <c r="J35" s="268"/>
      <c r="K35" s="269"/>
      <c r="L35" s="267" t="str">
        <f t="shared" si="7"/>
        <v/>
      </c>
      <c r="M35" s="270" t="str">
        <f t="shared" si="8"/>
        <v/>
      </c>
      <c r="N35" s="271"/>
      <c r="O35" s="220"/>
      <c r="P35" s="220"/>
      <c r="Q35" s="220" t="b">
        <f t="shared" si="9"/>
        <v>1</v>
      </c>
      <c r="R35" s="220">
        <v>1</v>
      </c>
      <c r="S35" s="220" t="b">
        <f t="shared" si="10"/>
        <v>1</v>
      </c>
      <c r="T35" s="220" t="b">
        <f t="shared" si="11"/>
        <v>0</v>
      </c>
      <c r="U35" s="220"/>
      <c r="V35" s="220"/>
      <c r="W35" s="220"/>
      <c r="X35" s="220"/>
      <c r="Y35" s="220"/>
      <c r="Z35" s="220"/>
      <c r="AA35" s="220"/>
      <c r="AB35" s="220"/>
      <c r="AC35" s="220"/>
      <c r="AD35" s="220"/>
      <c r="AE35" s="220"/>
      <c r="AF35" s="220"/>
      <c r="AG35" s="220"/>
      <c r="AH35" s="220"/>
      <c r="AI35" s="220"/>
      <c r="AJ35" s="220"/>
      <c r="AK35" s="220"/>
      <c r="AL35" s="220"/>
    </row>
    <row r="36" spans="1:38" ht="19.5" hidden="1" thickBot="1">
      <c r="A36" s="252"/>
      <c r="B36" s="253"/>
      <c r="C36" s="264"/>
      <c r="D36" s="265"/>
      <c r="E36" s="266"/>
      <c r="F36" s="267" t="str">
        <f t="shared" si="5"/>
        <v/>
      </c>
      <c r="G36" s="268"/>
      <c r="H36" s="269"/>
      <c r="I36" s="267" t="str">
        <f t="shared" si="6"/>
        <v/>
      </c>
      <c r="J36" s="268"/>
      <c r="K36" s="269"/>
      <c r="L36" s="267" t="str">
        <f t="shared" si="7"/>
        <v/>
      </c>
      <c r="M36" s="270" t="str">
        <f t="shared" si="8"/>
        <v/>
      </c>
      <c r="N36" s="271"/>
      <c r="O36" s="220"/>
      <c r="P36" s="220"/>
      <c r="Q36" s="220" t="b">
        <f t="shared" si="9"/>
        <v>1</v>
      </c>
      <c r="R36" s="220">
        <v>1</v>
      </c>
      <c r="S36" s="220" t="b">
        <f t="shared" si="10"/>
        <v>1</v>
      </c>
      <c r="T36" s="220" t="b">
        <f t="shared" si="11"/>
        <v>1</v>
      </c>
      <c r="U36" s="220"/>
      <c r="V36" s="220"/>
      <c r="W36" s="220"/>
      <c r="X36" s="220"/>
      <c r="Y36" s="220"/>
      <c r="Z36" s="220"/>
      <c r="AA36" s="220"/>
      <c r="AB36" s="220"/>
      <c r="AC36" s="220"/>
      <c r="AD36" s="220"/>
      <c r="AE36" s="220"/>
      <c r="AF36" s="220"/>
      <c r="AG36" s="220"/>
      <c r="AH36" s="220"/>
      <c r="AI36" s="220"/>
      <c r="AJ36" s="220"/>
      <c r="AK36" s="220"/>
      <c r="AL36" s="220"/>
    </row>
    <row r="37" spans="1:38" ht="19.5" hidden="1" thickBot="1">
      <c r="A37" s="252"/>
      <c r="B37" s="253"/>
      <c r="C37" s="264"/>
      <c r="D37" s="265"/>
      <c r="E37" s="272"/>
      <c r="F37" s="267" t="str">
        <f t="shared" si="5"/>
        <v/>
      </c>
      <c r="G37" s="273"/>
      <c r="H37" s="269"/>
      <c r="I37" s="267" t="str">
        <f t="shared" si="6"/>
        <v/>
      </c>
      <c r="J37" s="268"/>
      <c r="K37" s="269"/>
      <c r="L37" s="267" t="str">
        <f t="shared" si="7"/>
        <v/>
      </c>
      <c r="M37" s="270" t="str">
        <f t="shared" si="8"/>
        <v/>
      </c>
      <c r="N37" s="271"/>
      <c r="O37" s="220"/>
      <c r="P37" s="220"/>
      <c r="Q37" s="220" t="b">
        <f t="shared" si="9"/>
        <v>1</v>
      </c>
      <c r="R37" s="220">
        <v>1</v>
      </c>
      <c r="S37" s="220" t="b">
        <f t="shared" si="10"/>
        <v>1</v>
      </c>
      <c r="T37" s="220" t="b">
        <f t="shared" si="11"/>
        <v>1</v>
      </c>
      <c r="U37" s="220"/>
      <c r="V37" s="220"/>
      <c r="W37" s="220"/>
      <c r="X37" s="220"/>
      <c r="Y37" s="220"/>
      <c r="Z37" s="220"/>
      <c r="AA37" s="220"/>
      <c r="AB37" s="220"/>
      <c r="AC37" s="220"/>
      <c r="AD37" s="220"/>
      <c r="AE37" s="220"/>
      <c r="AF37" s="220"/>
      <c r="AG37" s="220"/>
      <c r="AH37" s="220"/>
      <c r="AI37" s="220"/>
      <c r="AJ37" s="220"/>
      <c r="AK37" s="220"/>
      <c r="AL37" s="220"/>
    </row>
    <row r="38" spans="1:38" ht="19.5" hidden="1" thickBot="1">
      <c r="A38" s="252"/>
      <c r="B38" s="253"/>
      <c r="C38" s="264"/>
      <c r="D38" s="265"/>
      <c r="E38" s="266"/>
      <c r="F38" s="267" t="str">
        <f t="shared" si="5"/>
        <v/>
      </c>
      <c r="G38" s="268"/>
      <c r="H38" s="269"/>
      <c r="I38" s="267" t="str">
        <f t="shared" si="6"/>
        <v/>
      </c>
      <c r="J38" s="268"/>
      <c r="K38" s="269"/>
      <c r="L38" s="267" t="str">
        <f t="shared" si="7"/>
        <v/>
      </c>
      <c r="M38" s="270" t="str">
        <f t="shared" si="8"/>
        <v/>
      </c>
      <c r="N38" s="271"/>
      <c r="O38" s="220"/>
      <c r="P38" s="220"/>
      <c r="Q38" s="220" t="b">
        <f t="shared" si="9"/>
        <v>1</v>
      </c>
      <c r="R38" s="220">
        <v>1</v>
      </c>
      <c r="S38" s="220" t="b">
        <f t="shared" si="10"/>
        <v>1</v>
      </c>
      <c r="T38" s="220" t="b">
        <f t="shared" si="11"/>
        <v>1</v>
      </c>
      <c r="U38" s="220"/>
      <c r="V38" s="220"/>
      <c r="W38" s="220"/>
      <c r="X38" s="220"/>
      <c r="Y38" s="220"/>
      <c r="Z38" s="220"/>
      <c r="AA38" s="220"/>
      <c r="AB38" s="220"/>
      <c r="AC38" s="220"/>
      <c r="AD38" s="220"/>
      <c r="AE38" s="220"/>
      <c r="AF38" s="220"/>
      <c r="AG38" s="220"/>
      <c r="AH38" s="220"/>
      <c r="AI38" s="220"/>
      <c r="AJ38" s="220"/>
      <c r="AK38" s="220"/>
      <c r="AL38" s="220"/>
    </row>
    <row r="39" spans="1:38" ht="19.5" hidden="1" thickBot="1">
      <c r="A39" s="274"/>
      <c r="B39" s="275"/>
      <c r="C39" s="276"/>
      <c r="D39" s="277"/>
      <c r="E39" s="278"/>
      <c r="F39" s="279" t="str">
        <f t="shared" si="5"/>
        <v/>
      </c>
      <c r="G39" s="280"/>
      <c r="H39" s="281"/>
      <c r="I39" s="279" t="str">
        <f t="shared" si="6"/>
        <v/>
      </c>
      <c r="J39" s="280"/>
      <c r="K39" s="281"/>
      <c r="L39" s="279" t="str">
        <f t="shared" si="7"/>
        <v/>
      </c>
      <c r="M39" s="282" t="str">
        <f t="shared" si="8"/>
        <v/>
      </c>
      <c r="N39" s="283"/>
      <c r="O39" s="220"/>
      <c r="P39" s="220"/>
      <c r="Q39" s="220" t="b">
        <f t="shared" si="9"/>
        <v>1</v>
      </c>
      <c r="R39" s="220">
        <v>1</v>
      </c>
      <c r="S39" s="220" t="b">
        <f t="shared" si="10"/>
        <v>1</v>
      </c>
      <c r="T39" s="220" t="b">
        <f t="shared" si="11"/>
        <v>1</v>
      </c>
      <c r="U39" s="220"/>
      <c r="V39" s="220"/>
      <c r="W39" s="220"/>
      <c r="X39" s="220"/>
      <c r="Y39" s="220"/>
      <c r="Z39" s="220"/>
      <c r="AA39" s="220"/>
      <c r="AB39" s="220"/>
      <c r="AC39" s="220"/>
      <c r="AD39" s="220"/>
      <c r="AE39" s="220"/>
      <c r="AF39" s="220"/>
      <c r="AG39" s="220"/>
      <c r="AH39" s="220"/>
      <c r="AI39" s="220"/>
      <c r="AJ39" s="220"/>
      <c r="AK39" s="220"/>
      <c r="AL39" s="220"/>
    </row>
    <row r="40" spans="1:38" ht="18.75">
      <c r="A40" s="284" t="s">
        <v>299</v>
      </c>
      <c r="B40" s="285">
        <f>IF(SUBTOTAL(109,M40:M54)=0,"",SUBTOTAL(109,M40:M54))</f>
        <v>240000</v>
      </c>
      <c r="C40" s="286">
        <v>1</v>
      </c>
      <c r="D40" s="287" t="s">
        <v>300</v>
      </c>
      <c r="E40" s="288">
        <v>10000</v>
      </c>
      <c r="F40" s="289" t="str">
        <f>IF(G40="","","×")</f>
        <v>×</v>
      </c>
      <c r="G40" s="290">
        <v>2</v>
      </c>
      <c r="H40" s="291" t="s">
        <v>297</v>
      </c>
      <c r="I40" s="289" t="str">
        <f>IF(J40="","","×")</f>
        <v>×</v>
      </c>
      <c r="J40" s="292">
        <v>8</v>
      </c>
      <c r="K40" s="291" t="s">
        <v>301</v>
      </c>
      <c r="L40" s="289" t="str">
        <f>IF(E40="","","＝")</f>
        <v>＝</v>
      </c>
      <c r="M40" s="293">
        <f>IF(E40="","",PRODUCT(E40,G40,J40))</f>
        <v>160000</v>
      </c>
      <c r="N40" s="294"/>
      <c r="O40" s="220"/>
      <c r="P40" s="220"/>
      <c r="Q40" s="220" t="b">
        <f t="shared" si="9"/>
        <v>1</v>
      </c>
      <c r="R40" s="220">
        <v>1</v>
      </c>
      <c r="S40" s="220" t="b">
        <f t="shared" si="10"/>
        <v>1</v>
      </c>
      <c r="T40" s="220" t="b">
        <f t="shared" si="11"/>
        <v>1</v>
      </c>
      <c r="U40" s="220"/>
      <c r="V40" s="220"/>
      <c r="W40" s="220"/>
      <c r="X40" s="220"/>
      <c r="Y40" s="220"/>
      <c r="Z40" s="220"/>
      <c r="AA40" s="220"/>
      <c r="AB40" s="220"/>
      <c r="AC40" s="220"/>
      <c r="AD40" s="220"/>
      <c r="AE40" s="220"/>
      <c r="AF40" s="220"/>
      <c r="AG40" s="220"/>
      <c r="AH40" s="220"/>
      <c r="AI40" s="220"/>
      <c r="AJ40" s="220"/>
      <c r="AK40" s="220"/>
      <c r="AL40" s="220"/>
    </row>
    <row r="41" spans="1:38" ht="18.75">
      <c r="A41" s="252"/>
      <c r="B41" s="253"/>
      <c r="C41" s="264">
        <v>2</v>
      </c>
      <c r="D41" s="265" t="s">
        <v>302</v>
      </c>
      <c r="E41" s="272">
        <v>20000</v>
      </c>
      <c r="F41" s="267" t="str">
        <f t="shared" ref="F41:F54" si="12">IF(G41="","","×")</f>
        <v>×</v>
      </c>
      <c r="G41" s="273">
        <v>2</v>
      </c>
      <c r="H41" s="269" t="s">
        <v>297</v>
      </c>
      <c r="I41" s="267" t="str">
        <f t="shared" ref="I41:I54" si="13">IF(J41="","","×")</f>
        <v>×</v>
      </c>
      <c r="J41" s="268">
        <v>1</v>
      </c>
      <c r="K41" s="269" t="s">
        <v>301</v>
      </c>
      <c r="L41" s="267" t="str">
        <f t="shared" ref="L41:L54" si="14">IF(E41="","","＝")</f>
        <v>＝</v>
      </c>
      <c r="M41" s="270">
        <f t="shared" ref="M41:M54" si="15">IF(E41="","",PRODUCT(E41,G41,J41))</f>
        <v>40000</v>
      </c>
      <c r="N41" s="271"/>
      <c r="O41" s="220"/>
      <c r="P41" s="220"/>
      <c r="Q41" s="220" t="b">
        <f t="shared" si="9"/>
        <v>1</v>
      </c>
      <c r="R41" s="220">
        <v>1</v>
      </c>
      <c r="S41" s="220" t="b">
        <f t="shared" si="10"/>
        <v>1</v>
      </c>
      <c r="T41" s="220" t="b">
        <f t="shared" si="11"/>
        <v>1</v>
      </c>
      <c r="U41" s="220"/>
      <c r="V41" s="220"/>
      <c r="W41" s="220"/>
      <c r="X41" s="220"/>
      <c r="Y41" s="220"/>
      <c r="Z41" s="220"/>
      <c r="AA41" s="220"/>
      <c r="AB41" s="220"/>
      <c r="AC41" s="220"/>
      <c r="AD41" s="220"/>
      <c r="AE41" s="220"/>
      <c r="AF41" s="220"/>
      <c r="AG41" s="220"/>
      <c r="AH41" s="220"/>
      <c r="AI41" s="220"/>
      <c r="AJ41" s="220"/>
      <c r="AK41" s="220"/>
      <c r="AL41" s="220"/>
    </row>
    <row r="42" spans="1:38" ht="19.5" thickBot="1">
      <c r="A42" s="252"/>
      <c r="B42" s="253"/>
      <c r="C42" s="264">
        <v>3</v>
      </c>
      <c r="D42" s="265" t="s">
        <v>303</v>
      </c>
      <c r="E42" s="266">
        <v>20000</v>
      </c>
      <c r="F42" s="267" t="str">
        <f t="shared" si="12"/>
        <v>×</v>
      </c>
      <c r="G42" s="268">
        <v>2</v>
      </c>
      <c r="H42" s="269" t="s">
        <v>297</v>
      </c>
      <c r="I42" s="267" t="str">
        <f t="shared" si="13"/>
        <v>×</v>
      </c>
      <c r="J42" s="268">
        <v>1</v>
      </c>
      <c r="K42" s="269" t="s">
        <v>301</v>
      </c>
      <c r="L42" s="267" t="str">
        <f t="shared" si="14"/>
        <v>＝</v>
      </c>
      <c r="M42" s="270">
        <f t="shared" si="15"/>
        <v>40000</v>
      </c>
      <c r="N42" s="271"/>
      <c r="O42" s="220"/>
      <c r="P42" s="220"/>
      <c r="Q42" s="220" t="b">
        <f t="shared" si="9"/>
        <v>1</v>
      </c>
      <c r="R42" s="220">
        <v>1</v>
      </c>
      <c r="S42" s="220" t="b">
        <f t="shared" si="10"/>
        <v>1</v>
      </c>
      <c r="T42" s="220" t="b">
        <f t="shared" si="11"/>
        <v>1</v>
      </c>
      <c r="U42" s="220"/>
      <c r="V42" s="220"/>
      <c r="W42" s="220"/>
      <c r="X42" s="220"/>
      <c r="Y42" s="220"/>
      <c r="Z42" s="220"/>
      <c r="AA42" s="220"/>
      <c r="AB42" s="220"/>
      <c r="AC42" s="220"/>
      <c r="AD42" s="220"/>
      <c r="AE42" s="220"/>
      <c r="AF42" s="220"/>
      <c r="AG42" s="220"/>
      <c r="AH42" s="220"/>
      <c r="AI42" s="220"/>
      <c r="AJ42" s="220"/>
      <c r="AK42" s="220"/>
      <c r="AL42" s="220"/>
    </row>
    <row r="43" spans="1:38" ht="19.5" hidden="1" thickBot="1">
      <c r="A43" s="252"/>
      <c r="B43" s="253"/>
      <c r="C43" s="264"/>
      <c r="D43" s="265"/>
      <c r="E43" s="266"/>
      <c r="F43" s="267" t="str">
        <f t="shared" si="12"/>
        <v/>
      </c>
      <c r="G43" s="268"/>
      <c r="H43" s="269"/>
      <c r="I43" s="267" t="str">
        <f t="shared" si="13"/>
        <v/>
      </c>
      <c r="J43" s="268"/>
      <c r="K43" s="269"/>
      <c r="L43" s="267" t="str">
        <f t="shared" si="14"/>
        <v/>
      </c>
      <c r="M43" s="270" t="str">
        <f t="shared" si="15"/>
        <v/>
      </c>
      <c r="N43" s="271"/>
      <c r="O43" s="220"/>
      <c r="P43" s="220"/>
      <c r="Q43" s="220" t="b">
        <f t="shared" si="9"/>
        <v>1</v>
      </c>
      <c r="R43" s="220">
        <v>1</v>
      </c>
      <c r="S43" s="220" t="b">
        <f t="shared" si="10"/>
        <v>1</v>
      </c>
      <c r="T43" s="220" t="b">
        <f t="shared" si="11"/>
        <v>1</v>
      </c>
      <c r="U43" s="220"/>
      <c r="V43" s="220"/>
      <c r="W43" s="220"/>
      <c r="X43" s="220"/>
      <c r="Y43" s="220"/>
      <c r="Z43" s="220"/>
      <c r="AA43" s="220"/>
      <c r="AB43" s="220"/>
      <c r="AC43" s="220"/>
      <c r="AD43" s="220"/>
      <c r="AE43" s="220"/>
      <c r="AF43" s="220"/>
      <c r="AG43" s="220"/>
      <c r="AH43" s="220"/>
      <c r="AI43" s="220"/>
      <c r="AJ43" s="220"/>
      <c r="AK43" s="220"/>
      <c r="AL43" s="220"/>
    </row>
    <row r="44" spans="1:38" ht="19.5" hidden="1" thickBot="1">
      <c r="A44" s="252"/>
      <c r="B44" s="253"/>
      <c r="C44" s="264"/>
      <c r="D44" s="265"/>
      <c r="E44" s="266"/>
      <c r="F44" s="267" t="str">
        <f t="shared" si="12"/>
        <v/>
      </c>
      <c r="G44" s="268"/>
      <c r="H44" s="269"/>
      <c r="I44" s="267" t="str">
        <f t="shared" si="13"/>
        <v/>
      </c>
      <c r="J44" s="268"/>
      <c r="K44" s="269"/>
      <c r="L44" s="267" t="str">
        <f t="shared" si="14"/>
        <v/>
      </c>
      <c r="M44" s="270" t="str">
        <f t="shared" si="15"/>
        <v/>
      </c>
      <c r="N44" s="271"/>
      <c r="O44" s="220"/>
      <c r="P44" s="220"/>
      <c r="Q44" s="220" t="b">
        <f t="shared" si="9"/>
        <v>1</v>
      </c>
      <c r="R44" s="220">
        <v>1</v>
      </c>
      <c r="S44" s="220" t="b">
        <f t="shared" si="10"/>
        <v>1</v>
      </c>
      <c r="T44" s="220" t="b">
        <f t="shared" si="11"/>
        <v>1</v>
      </c>
      <c r="U44" s="220"/>
      <c r="V44" s="220"/>
      <c r="W44" s="220"/>
      <c r="X44" s="220"/>
      <c r="Y44" s="220"/>
      <c r="Z44" s="220"/>
      <c r="AA44" s="220"/>
      <c r="AB44" s="220"/>
      <c r="AC44" s="220"/>
      <c r="AD44" s="220"/>
      <c r="AE44" s="220"/>
      <c r="AF44" s="220"/>
      <c r="AG44" s="220"/>
      <c r="AH44" s="220"/>
      <c r="AI44" s="220"/>
      <c r="AJ44" s="220"/>
      <c r="AK44" s="220"/>
      <c r="AL44" s="220"/>
    </row>
    <row r="45" spans="1:38" ht="19.5" hidden="1" thickBot="1">
      <c r="A45" s="252"/>
      <c r="B45" s="253"/>
      <c r="C45" s="264"/>
      <c r="D45" s="265"/>
      <c r="E45" s="272"/>
      <c r="F45" s="267" t="str">
        <f t="shared" si="12"/>
        <v/>
      </c>
      <c r="G45" s="273"/>
      <c r="H45" s="269"/>
      <c r="I45" s="267" t="str">
        <f t="shared" si="13"/>
        <v/>
      </c>
      <c r="J45" s="268"/>
      <c r="K45" s="269"/>
      <c r="L45" s="267" t="str">
        <f t="shared" si="14"/>
        <v/>
      </c>
      <c r="M45" s="270" t="str">
        <f t="shared" si="15"/>
        <v/>
      </c>
      <c r="N45" s="271"/>
      <c r="O45" s="220"/>
      <c r="P45" s="220"/>
      <c r="Q45" s="220" t="b">
        <f t="shared" si="9"/>
        <v>1</v>
      </c>
      <c r="R45" s="220">
        <v>1</v>
      </c>
      <c r="S45" s="220" t="b">
        <f t="shared" si="10"/>
        <v>1</v>
      </c>
      <c r="T45" s="220" t="b">
        <f t="shared" si="11"/>
        <v>1</v>
      </c>
      <c r="U45" s="220"/>
      <c r="V45" s="220"/>
      <c r="W45" s="220"/>
      <c r="X45" s="220"/>
      <c r="Y45" s="220"/>
      <c r="Z45" s="220"/>
      <c r="AA45" s="220"/>
      <c r="AB45" s="220"/>
      <c r="AC45" s="220"/>
      <c r="AD45" s="220"/>
      <c r="AE45" s="220"/>
      <c r="AF45" s="220"/>
      <c r="AG45" s="220"/>
      <c r="AH45" s="220"/>
      <c r="AI45" s="220"/>
      <c r="AJ45" s="220"/>
      <c r="AK45" s="220"/>
      <c r="AL45" s="220"/>
    </row>
    <row r="46" spans="1:38" ht="19.5" hidden="1" thickBot="1">
      <c r="A46" s="252"/>
      <c r="B46" s="253"/>
      <c r="C46" s="264"/>
      <c r="D46" s="265"/>
      <c r="E46" s="266"/>
      <c r="F46" s="267" t="str">
        <f t="shared" si="12"/>
        <v/>
      </c>
      <c r="G46" s="268"/>
      <c r="H46" s="269"/>
      <c r="I46" s="267" t="str">
        <f t="shared" si="13"/>
        <v/>
      </c>
      <c r="J46" s="268"/>
      <c r="K46" s="269"/>
      <c r="L46" s="267" t="str">
        <f t="shared" si="14"/>
        <v/>
      </c>
      <c r="M46" s="270" t="str">
        <f t="shared" si="15"/>
        <v/>
      </c>
      <c r="N46" s="271"/>
      <c r="O46" s="220"/>
      <c r="P46" s="220"/>
      <c r="Q46" s="220" t="b">
        <f t="shared" si="9"/>
        <v>1</v>
      </c>
      <c r="R46" s="220">
        <v>1</v>
      </c>
      <c r="S46" s="220" t="b">
        <f t="shared" si="10"/>
        <v>1</v>
      </c>
      <c r="T46" s="220" t="b">
        <f t="shared" si="11"/>
        <v>1</v>
      </c>
      <c r="U46" s="220"/>
      <c r="V46" s="220"/>
      <c r="W46" s="220"/>
      <c r="X46" s="220"/>
      <c r="Y46" s="220"/>
      <c r="Z46" s="220"/>
      <c r="AA46" s="220"/>
      <c r="AB46" s="220"/>
      <c r="AC46" s="220"/>
      <c r="AD46" s="220"/>
      <c r="AE46" s="220"/>
      <c r="AF46" s="220"/>
      <c r="AG46" s="220"/>
      <c r="AH46" s="220"/>
      <c r="AI46" s="220"/>
      <c r="AJ46" s="220"/>
      <c r="AK46" s="220"/>
      <c r="AL46" s="220"/>
    </row>
    <row r="47" spans="1:38" ht="19.5" hidden="1" thickBot="1">
      <c r="A47" s="252"/>
      <c r="B47" s="253"/>
      <c r="C47" s="264"/>
      <c r="D47" s="265"/>
      <c r="E47" s="272"/>
      <c r="F47" s="267" t="str">
        <f t="shared" si="12"/>
        <v/>
      </c>
      <c r="G47" s="273"/>
      <c r="H47" s="269"/>
      <c r="I47" s="267" t="str">
        <f t="shared" si="13"/>
        <v/>
      </c>
      <c r="J47" s="268"/>
      <c r="K47" s="269"/>
      <c r="L47" s="267" t="str">
        <f t="shared" si="14"/>
        <v/>
      </c>
      <c r="M47" s="270" t="str">
        <f t="shared" si="15"/>
        <v/>
      </c>
      <c r="N47" s="271"/>
      <c r="O47" s="220"/>
      <c r="P47" s="220"/>
      <c r="Q47" s="220" t="b">
        <f t="shared" si="9"/>
        <v>1</v>
      </c>
      <c r="R47" s="220">
        <v>1</v>
      </c>
      <c r="S47" s="220" t="b">
        <f t="shared" si="10"/>
        <v>1</v>
      </c>
      <c r="T47" s="220" t="b">
        <f t="shared" si="11"/>
        <v>1</v>
      </c>
      <c r="U47" s="220"/>
      <c r="V47" s="220"/>
      <c r="W47" s="220"/>
      <c r="X47" s="220"/>
      <c r="Y47" s="220"/>
      <c r="Z47" s="220"/>
      <c r="AA47" s="220"/>
      <c r="AB47" s="220"/>
      <c r="AC47" s="220"/>
      <c r="AD47" s="220"/>
      <c r="AE47" s="220"/>
      <c r="AF47" s="220"/>
      <c r="AG47" s="220"/>
      <c r="AH47" s="220"/>
      <c r="AI47" s="220"/>
      <c r="AJ47" s="220"/>
      <c r="AK47" s="220"/>
      <c r="AL47" s="220"/>
    </row>
    <row r="48" spans="1:38" ht="19.5" hidden="1" thickBot="1">
      <c r="A48" s="252"/>
      <c r="B48" s="253"/>
      <c r="C48" s="264"/>
      <c r="D48" s="265"/>
      <c r="E48" s="266"/>
      <c r="F48" s="267" t="str">
        <f t="shared" si="12"/>
        <v/>
      </c>
      <c r="G48" s="268"/>
      <c r="H48" s="269"/>
      <c r="I48" s="267" t="str">
        <f t="shared" si="13"/>
        <v/>
      </c>
      <c r="J48" s="268"/>
      <c r="K48" s="269"/>
      <c r="L48" s="267" t="str">
        <f t="shared" si="14"/>
        <v/>
      </c>
      <c r="M48" s="270" t="str">
        <f t="shared" si="15"/>
        <v/>
      </c>
      <c r="N48" s="271"/>
      <c r="O48" s="220"/>
      <c r="P48" s="220"/>
      <c r="Q48" s="220" t="b">
        <f t="shared" si="9"/>
        <v>1</v>
      </c>
      <c r="R48" s="220">
        <v>1</v>
      </c>
      <c r="S48" s="220" t="b">
        <f t="shared" si="10"/>
        <v>1</v>
      </c>
      <c r="T48" s="220" t="b">
        <f t="shared" si="11"/>
        <v>1</v>
      </c>
      <c r="U48" s="220"/>
      <c r="V48" s="220"/>
      <c r="W48" s="220"/>
      <c r="X48" s="220"/>
      <c r="Y48" s="220"/>
      <c r="Z48" s="220"/>
      <c r="AA48" s="220"/>
      <c r="AB48" s="220"/>
      <c r="AC48" s="220"/>
      <c r="AD48" s="220"/>
      <c r="AE48" s="220"/>
      <c r="AF48" s="220"/>
      <c r="AG48" s="220"/>
      <c r="AH48" s="220"/>
      <c r="AI48" s="220"/>
      <c r="AJ48" s="220"/>
      <c r="AK48" s="220"/>
      <c r="AL48" s="220"/>
    </row>
    <row r="49" spans="1:38" ht="19.5" hidden="1" thickBot="1">
      <c r="A49" s="252"/>
      <c r="B49" s="253"/>
      <c r="C49" s="264"/>
      <c r="D49" s="265"/>
      <c r="E49" s="266"/>
      <c r="F49" s="267" t="str">
        <f t="shared" si="12"/>
        <v/>
      </c>
      <c r="G49" s="268"/>
      <c r="H49" s="269"/>
      <c r="I49" s="267" t="str">
        <f t="shared" si="13"/>
        <v/>
      </c>
      <c r="J49" s="268"/>
      <c r="K49" s="269"/>
      <c r="L49" s="267" t="str">
        <f t="shared" si="14"/>
        <v/>
      </c>
      <c r="M49" s="270" t="str">
        <f t="shared" si="15"/>
        <v/>
      </c>
      <c r="N49" s="271"/>
      <c r="O49" s="220"/>
      <c r="P49" s="220"/>
      <c r="Q49" s="220" t="b">
        <f t="shared" si="9"/>
        <v>1</v>
      </c>
      <c r="R49" s="220">
        <v>1</v>
      </c>
      <c r="S49" s="220" t="b">
        <f t="shared" si="10"/>
        <v>1</v>
      </c>
      <c r="T49" s="220" t="b">
        <f t="shared" si="11"/>
        <v>1</v>
      </c>
      <c r="U49" s="220"/>
      <c r="V49" s="220"/>
      <c r="W49" s="220"/>
      <c r="X49" s="220"/>
      <c r="Y49" s="220"/>
      <c r="Z49" s="220"/>
      <c r="AA49" s="220"/>
      <c r="AB49" s="220"/>
      <c r="AC49" s="220"/>
      <c r="AD49" s="220"/>
      <c r="AE49" s="220"/>
      <c r="AF49" s="220"/>
      <c r="AG49" s="220"/>
      <c r="AH49" s="220"/>
      <c r="AI49" s="220"/>
      <c r="AJ49" s="220"/>
      <c r="AK49" s="220"/>
      <c r="AL49" s="220"/>
    </row>
    <row r="50" spans="1:38" ht="19.5" hidden="1" thickBot="1">
      <c r="A50" s="252"/>
      <c r="B50" s="253"/>
      <c r="C50" s="264"/>
      <c r="D50" s="265"/>
      <c r="E50" s="272"/>
      <c r="F50" s="267" t="str">
        <f t="shared" si="12"/>
        <v/>
      </c>
      <c r="G50" s="273"/>
      <c r="H50" s="269"/>
      <c r="I50" s="267" t="str">
        <f t="shared" si="13"/>
        <v/>
      </c>
      <c r="J50" s="268"/>
      <c r="K50" s="269"/>
      <c r="L50" s="267" t="str">
        <f t="shared" si="14"/>
        <v/>
      </c>
      <c r="M50" s="270" t="str">
        <f t="shared" si="15"/>
        <v/>
      </c>
      <c r="N50" s="271"/>
      <c r="O50" s="220"/>
      <c r="P50" s="220"/>
      <c r="Q50" s="220" t="b">
        <f t="shared" si="9"/>
        <v>1</v>
      </c>
      <c r="R50" s="220">
        <v>1</v>
      </c>
      <c r="S50" s="220" t="b">
        <f t="shared" si="10"/>
        <v>1</v>
      </c>
      <c r="T50" s="220" t="b">
        <f t="shared" si="11"/>
        <v>1</v>
      </c>
      <c r="U50" s="220"/>
      <c r="V50" s="220"/>
      <c r="W50" s="220"/>
      <c r="X50" s="220"/>
      <c r="Y50" s="220"/>
      <c r="Z50" s="220"/>
      <c r="AA50" s="220"/>
      <c r="AB50" s="220"/>
      <c r="AC50" s="220"/>
      <c r="AD50" s="220"/>
      <c r="AE50" s="220"/>
      <c r="AF50" s="220"/>
      <c r="AG50" s="220"/>
      <c r="AH50" s="220"/>
      <c r="AI50" s="220"/>
      <c r="AJ50" s="220"/>
      <c r="AK50" s="220"/>
      <c r="AL50" s="220"/>
    </row>
    <row r="51" spans="1:38" ht="19.5" hidden="1" thickBot="1">
      <c r="A51" s="252"/>
      <c r="B51" s="253"/>
      <c r="C51" s="264"/>
      <c r="D51" s="265"/>
      <c r="E51" s="266"/>
      <c r="F51" s="267" t="str">
        <f t="shared" si="12"/>
        <v/>
      </c>
      <c r="G51" s="268"/>
      <c r="H51" s="269"/>
      <c r="I51" s="267" t="str">
        <f t="shared" si="13"/>
        <v/>
      </c>
      <c r="J51" s="268"/>
      <c r="K51" s="269"/>
      <c r="L51" s="267" t="str">
        <f t="shared" si="14"/>
        <v/>
      </c>
      <c r="M51" s="270" t="str">
        <f t="shared" si="15"/>
        <v/>
      </c>
      <c r="N51" s="271"/>
      <c r="O51" s="220"/>
      <c r="P51" s="220"/>
      <c r="Q51" s="220" t="b">
        <f t="shared" si="9"/>
        <v>1</v>
      </c>
      <c r="R51" s="220">
        <v>1</v>
      </c>
      <c r="S51" s="220" t="b">
        <f t="shared" si="10"/>
        <v>1</v>
      </c>
      <c r="T51" s="220" t="b">
        <f t="shared" si="11"/>
        <v>1</v>
      </c>
      <c r="U51" s="220"/>
      <c r="V51" s="220"/>
      <c r="W51" s="220"/>
      <c r="X51" s="220"/>
      <c r="Y51" s="220"/>
      <c r="Z51" s="220"/>
      <c r="AA51" s="220"/>
      <c r="AB51" s="220"/>
      <c r="AC51" s="220"/>
      <c r="AD51" s="220"/>
      <c r="AE51" s="220"/>
      <c r="AF51" s="220"/>
      <c r="AG51" s="220"/>
      <c r="AH51" s="220"/>
      <c r="AI51" s="220"/>
      <c r="AJ51" s="220"/>
      <c r="AK51" s="220"/>
      <c r="AL51" s="220"/>
    </row>
    <row r="52" spans="1:38" ht="19.5" hidden="1" thickBot="1">
      <c r="A52" s="252"/>
      <c r="B52" s="253"/>
      <c r="C52" s="264"/>
      <c r="D52" s="265"/>
      <c r="E52" s="272"/>
      <c r="F52" s="267" t="str">
        <f t="shared" si="12"/>
        <v/>
      </c>
      <c r="G52" s="273"/>
      <c r="H52" s="269"/>
      <c r="I52" s="267" t="str">
        <f t="shared" si="13"/>
        <v/>
      </c>
      <c r="J52" s="268"/>
      <c r="K52" s="269"/>
      <c r="L52" s="267" t="str">
        <f t="shared" si="14"/>
        <v/>
      </c>
      <c r="M52" s="270" t="str">
        <f t="shared" si="15"/>
        <v/>
      </c>
      <c r="N52" s="271"/>
      <c r="O52" s="220"/>
      <c r="P52" s="220"/>
      <c r="Q52" s="220" t="b">
        <f t="shared" si="9"/>
        <v>1</v>
      </c>
      <c r="R52" s="220">
        <v>1</v>
      </c>
      <c r="S52" s="220" t="b">
        <f t="shared" si="10"/>
        <v>1</v>
      </c>
      <c r="T52" s="220" t="b">
        <f t="shared" si="11"/>
        <v>1</v>
      </c>
      <c r="U52" s="220"/>
      <c r="V52" s="220"/>
      <c r="W52" s="220"/>
      <c r="X52" s="220"/>
      <c r="Y52" s="220"/>
      <c r="Z52" s="220"/>
      <c r="AA52" s="220"/>
      <c r="AB52" s="220"/>
      <c r="AC52" s="220"/>
      <c r="AD52" s="220"/>
      <c r="AE52" s="220"/>
      <c r="AF52" s="220"/>
      <c r="AG52" s="220"/>
      <c r="AH52" s="220"/>
      <c r="AI52" s="220"/>
      <c r="AJ52" s="220"/>
      <c r="AK52" s="220"/>
      <c r="AL52" s="220"/>
    </row>
    <row r="53" spans="1:38" ht="19.5" hidden="1" thickBot="1">
      <c r="A53" s="252"/>
      <c r="B53" s="253"/>
      <c r="C53" s="264"/>
      <c r="D53" s="265"/>
      <c r="E53" s="266"/>
      <c r="F53" s="267" t="str">
        <f t="shared" si="12"/>
        <v/>
      </c>
      <c r="G53" s="268"/>
      <c r="H53" s="269"/>
      <c r="I53" s="267" t="str">
        <f t="shared" si="13"/>
        <v/>
      </c>
      <c r="J53" s="268"/>
      <c r="K53" s="269"/>
      <c r="L53" s="267" t="str">
        <f t="shared" si="14"/>
        <v/>
      </c>
      <c r="M53" s="270" t="str">
        <f t="shared" si="15"/>
        <v/>
      </c>
      <c r="N53" s="271"/>
      <c r="O53" s="220"/>
      <c r="P53" s="220"/>
      <c r="Q53" s="220" t="b">
        <f t="shared" si="9"/>
        <v>1</v>
      </c>
      <c r="R53" s="220">
        <v>1</v>
      </c>
      <c r="S53" s="220" t="b">
        <f t="shared" si="10"/>
        <v>1</v>
      </c>
      <c r="T53" s="220" t="b">
        <f t="shared" si="11"/>
        <v>1</v>
      </c>
      <c r="U53" s="220"/>
      <c r="V53" s="220"/>
      <c r="W53" s="220"/>
      <c r="X53" s="220"/>
      <c r="Y53" s="220"/>
      <c r="Z53" s="220"/>
      <c r="AA53" s="220"/>
      <c r="AB53" s="220"/>
      <c r="AC53" s="220"/>
      <c r="AD53" s="220"/>
      <c r="AE53" s="220"/>
      <c r="AF53" s="220"/>
      <c r="AG53" s="220"/>
      <c r="AH53" s="220"/>
      <c r="AI53" s="220"/>
      <c r="AJ53" s="220"/>
      <c r="AK53" s="220"/>
      <c r="AL53" s="220"/>
    </row>
    <row r="54" spans="1:38" ht="19.5" hidden="1" thickBot="1">
      <c r="A54" s="274"/>
      <c r="B54" s="275"/>
      <c r="C54" s="276"/>
      <c r="D54" s="277"/>
      <c r="E54" s="278"/>
      <c r="F54" s="279" t="str">
        <f t="shared" si="12"/>
        <v/>
      </c>
      <c r="G54" s="280"/>
      <c r="H54" s="281"/>
      <c r="I54" s="279" t="str">
        <f t="shared" si="13"/>
        <v/>
      </c>
      <c r="J54" s="280"/>
      <c r="K54" s="281"/>
      <c r="L54" s="279" t="str">
        <f t="shared" si="14"/>
        <v/>
      </c>
      <c r="M54" s="282" t="str">
        <f t="shared" si="15"/>
        <v/>
      </c>
      <c r="N54" s="283"/>
      <c r="O54" s="220"/>
      <c r="P54" s="220"/>
      <c r="Q54" s="220" t="b">
        <f t="shared" si="9"/>
        <v>1</v>
      </c>
      <c r="R54" s="220">
        <v>1</v>
      </c>
      <c r="S54" s="220" t="b">
        <f t="shared" si="10"/>
        <v>1</v>
      </c>
      <c r="T54" s="220" t="b">
        <f t="shared" si="11"/>
        <v>1</v>
      </c>
      <c r="U54" s="220"/>
      <c r="V54" s="220"/>
      <c r="W54" s="220"/>
      <c r="X54" s="220"/>
      <c r="Y54" s="220"/>
      <c r="Z54" s="220"/>
      <c r="AA54" s="220"/>
      <c r="AB54" s="220"/>
      <c r="AC54" s="220"/>
      <c r="AD54" s="220"/>
      <c r="AE54" s="220"/>
      <c r="AF54" s="220"/>
      <c r="AG54" s="220"/>
      <c r="AH54" s="220"/>
      <c r="AI54" s="220"/>
      <c r="AJ54" s="220"/>
      <c r="AK54" s="220"/>
      <c r="AL54" s="220"/>
    </row>
    <row r="55" spans="1:38" ht="18.75">
      <c r="A55" s="284" t="s">
        <v>304</v>
      </c>
      <c r="B55" s="285">
        <f>IF(SUBTOTAL(109,M55:M69)=0,"",SUBTOTAL(109,M55:M69))</f>
        <v>60000</v>
      </c>
      <c r="C55" s="286">
        <v>2</v>
      </c>
      <c r="D55" s="295" t="s">
        <v>305</v>
      </c>
      <c r="E55" s="288">
        <v>10000</v>
      </c>
      <c r="F55" s="289" t="str">
        <f>IF(G55="","","×")</f>
        <v>×</v>
      </c>
      <c r="G55" s="290">
        <v>2</v>
      </c>
      <c r="H55" s="291" t="s">
        <v>297</v>
      </c>
      <c r="I55" s="289" t="str">
        <f>IF(J55="","","×")</f>
        <v>×</v>
      </c>
      <c r="J55" s="292">
        <v>1</v>
      </c>
      <c r="K55" s="291" t="s">
        <v>301</v>
      </c>
      <c r="L55" s="289" t="str">
        <f>IF(E55="","","＝")</f>
        <v>＝</v>
      </c>
      <c r="M55" s="293">
        <f>IF(E55="","",PRODUCT(E55,G55,J55))</f>
        <v>20000</v>
      </c>
      <c r="N55" s="294"/>
      <c r="O55" s="220"/>
      <c r="P55" s="220"/>
      <c r="Q55" s="220" t="b">
        <f t="shared" si="9"/>
        <v>1</v>
      </c>
      <c r="R55" s="220">
        <v>1</v>
      </c>
      <c r="S55" s="220" t="b">
        <f t="shared" si="10"/>
        <v>1</v>
      </c>
      <c r="T55" s="220" t="b">
        <f t="shared" si="11"/>
        <v>1</v>
      </c>
      <c r="U55" s="220"/>
      <c r="V55" s="220"/>
      <c r="W55" s="220"/>
      <c r="X55" s="220"/>
      <c r="Y55" s="220"/>
      <c r="Z55" s="220"/>
      <c r="AA55" s="220"/>
      <c r="AB55" s="220"/>
      <c r="AC55" s="220"/>
      <c r="AD55" s="220"/>
      <c r="AE55" s="220"/>
      <c r="AF55" s="220"/>
      <c r="AG55" s="220"/>
      <c r="AH55" s="220"/>
      <c r="AI55" s="220"/>
      <c r="AJ55" s="220"/>
      <c r="AK55" s="220"/>
      <c r="AL55" s="220"/>
    </row>
    <row r="56" spans="1:38" ht="18.75">
      <c r="A56" s="252"/>
      <c r="B56" s="253"/>
      <c r="C56" s="264">
        <v>2</v>
      </c>
      <c r="D56" s="255" t="s">
        <v>306</v>
      </c>
      <c r="E56" s="272">
        <v>1000</v>
      </c>
      <c r="F56" s="267" t="str">
        <f t="shared" ref="F56:F69" si="16">IF(G56="","","×")</f>
        <v>×</v>
      </c>
      <c r="G56" s="273">
        <v>30</v>
      </c>
      <c r="H56" s="269" t="s">
        <v>297</v>
      </c>
      <c r="I56" s="267" t="str">
        <f t="shared" ref="I56:I69" si="17">IF(J56="","","×")</f>
        <v>×</v>
      </c>
      <c r="J56" s="268">
        <v>1</v>
      </c>
      <c r="K56" s="269" t="s">
        <v>301</v>
      </c>
      <c r="L56" s="267" t="str">
        <f t="shared" ref="L56:L69" si="18">IF(E56="","","＝")</f>
        <v>＝</v>
      </c>
      <c r="M56" s="270">
        <f t="shared" ref="M56:M69" si="19">IF(E56="","",PRODUCT(E56,G56,J56))</f>
        <v>30000</v>
      </c>
      <c r="N56" s="271"/>
      <c r="O56" s="220"/>
      <c r="P56" s="220"/>
      <c r="Q56" s="220" t="b">
        <f t="shared" si="9"/>
        <v>1</v>
      </c>
      <c r="R56" s="220">
        <v>1</v>
      </c>
      <c r="S56" s="220" t="b">
        <f t="shared" si="10"/>
        <v>1</v>
      </c>
      <c r="T56" s="220" t="b">
        <f t="shared" si="11"/>
        <v>1</v>
      </c>
      <c r="U56" s="220"/>
      <c r="V56" s="220"/>
      <c r="W56" s="220"/>
      <c r="X56" s="220"/>
      <c r="Y56" s="220"/>
      <c r="Z56" s="220"/>
      <c r="AA56" s="220"/>
      <c r="AB56" s="220"/>
      <c r="AC56" s="220"/>
      <c r="AD56" s="220"/>
      <c r="AE56" s="220"/>
      <c r="AF56" s="220"/>
      <c r="AG56" s="220"/>
      <c r="AH56" s="220"/>
      <c r="AI56" s="220"/>
      <c r="AJ56" s="220"/>
      <c r="AK56" s="220"/>
      <c r="AL56" s="220"/>
    </row>
    <row r="57" spans="1:38" ht="19.5" thickBot="1">
      <c r="A57" s="252"/>
      <c r="B57" s="253"/>
      <c r="C57" s="264">
        <v>3</v>
      </c>
      <c r="D57" s="255" t="s">
        <v>307</v>
      </c>
      <c r="E57" s="266">
        <v>5000</v>
      </c>
      <c r="F57" s="267" t="str">
        <f t="shared" si="16"/>
        <v>×</v>
      </c>
      <c r="G57" s="268">
        <v>2</v>
      </c>
      <c r="H57" s="269" t="s">
        <v>297</v>
      </c>
      <c r="I57" s="267" t="str">
        <f t="shared" si="17"/>
        <v>×</v>
      </c>
      <c r="J57" s="268">
        <v>1</v>
      </c>
      <c r="K57" s="269" t="s">
        <v>301</v>
      </c>
      <c r="L57" s="267" t="str">
        <f t="shared" si="18"/>
        <v>＝</v>
      </c>
      <c r="M57" s="270">
        <f t="shared" si="19"/>
        <v>10000</v>
      </c>
      <c r="N57" s="271"/>
      <c r="O57" s="220"/>
      <c r="P57" s="220"/>
      <c r="Q57" s="220" t="b">
        <f t="shared" si="9"/>
        <v>1</v>
      </c>
      <c r="R57" s="220">
        <v>1</v>
      </c>
      <c r="S57" s="220" t="b">
        <f t="shared" si="10"/>
        <v>1</v>
      </c>
      <c r="T57" s="220" t="b">
        <f t="shared" si="11"/>
        <v>1</v>
      </c>
      <c r="U57" s="220"/>
      <c r="V57" s="220"/>
      <c r="W57" s="220"/>
      <c r="X57" s="220"/>
      <c r="Y57" s="220"/>
      <c r="Z57" s="220"/>
      <c r="AA57" s="220"/>
      <c r="AB57" s="220"/>
      <c r="AC57" s="220"/>
      <c r="AD57" s="220"/>
      <c r="AE57" s="220"/>
      <c r="AF57" s="220"/>
      <c r="AG57" s="220"/>
      <c r="AH57" s="220"/>
      <c r="AI57" s="220"/>
      <c r="AJ57" s="220"/>
      <c r="AK57" s="220"/>
      <c r="AL57" s="220"/>
    </row>
    <row r="58" spans="1:38" ht="19.5" hidden="1" thickBot="1">
      <c r="A58" s="252"/>
      <c r="B58" s="253"/>
      <c r="C58" s="264"/>
      <c r="D58" s="265"/>
      <c r="E58" s="266"/>
      <c r="F58" s="267" t="str">
        <f t="shared" si="16"/>
        <v/>
      </c>
      <c r="G58" s="268"/>
      <c r="H58" s="269"/>
      <c r="I58" s="267" t="str">
        <f t="shared" si="17"/>
        <v/>
      </c>
      <c r="J58" s="268"/>
      <c r="K58" s="269"/>
      <c r="L58" s="267" t="str">
        <f t="shared" si="18"/>
        <v/>
      </c>
      <c r="M58" s="270" t="str">
        <f t="shared" si="19"/>
        <v/>
      </c>
      <c r="N58" s="271"/>
      <c r="O58" s="220"/>
      <c r="P58" s="220"/>
      <c r="Q58" s="220" t="b">
        <f t="shared" si="9"/>
        <v>1</v>
      </c>
      <c r="R58" s="220">
        <v>1</v>
      </c>
      <c r="S58" s="220" t="b">
        <f t="shared" si="10"/>
        <v>1</v>
      </c>
      <c r="T58" s="220" t="b">
        <f t="shared" si="11"/>
        <v>1</v>
      </c>
      <c r="U58" s="220"/>
      <c r="V58" s="220"/>
      <c r="W58" s="220"/>
      <c r="X58" s="220"/>
      <c r="Y58" s="220"/>
      <c r="Z58" s="220"/>
      <c r="AA58" s="220"/>
      <c r="AB58" s="220"/>
      <c r="AC58" s="220"/>
      <c r="AD58" s="220"/>
      <c r="AE58" s="220"/>
      <c r="AF58" s="220"/>
      <c r="AG58" s="220"/>
      <c r="AH58" s="220"/>
      <c r="AI58" s="220"/>
      <c r="AJ58" s="220"/>
      <c r="AK58" s="220"/>
      <c r="AL58" s="220"/>
    </row>
    <row r="59" spans="1:38" ht="19.5" hidden="1" thickBot="1">
      <c r="A59" s="252"/>
      <c r="B59" s="253"/>
      <c r="C59" s="264"/>
      <c r="D59" s="265"/>
      <c r="E59" s="266"/>
      <c r="F59" s="267" t="str">
        <f t="shared" si="16"/>
        <v/>
      </c>
      <c r="G59" s="268"/>
      <c r="H59" s="269"/>
      <c r="I59" s="267" t="str">
        <f t="shared" si="17"/>
        <v/>
      </c>
      <c r="J59" s="268"/>
      <c r="K59" s="269"/>
      <c r="L59" s="267" t="str">
        <f t="shared" si="18"/>
        <v/>
      </c>
      <c r="M59" s="270" t="str">
        <f t="shared" si="19"/>
        <v/>
      </c>
      <c r="N59" s="271"/>
      <c r="O59" s="220"/>
      <c r="P59" s="220"/>
      <c r="Q59" s="220" t="b">
        <f t="shared" si="9"/>
        <v>1</v>
      </c>
      <c r="R59" s="220">
        <v>1</v>
      </c>
      <c r="S59" s="220" t="b">
        <f t="shared" si="10"/>
        <v>1</v>
      </c>
      <c r="T59" s="220" t="b">
        <f t="shared" si="11"/>
        <v>1</v>
      </c>
      <c r="U59" s="220"/>
      <c r="V59" s="220"/>
      <c r="W59" s="220"/>
      <c r="X59" s="220"/>
      <c r="Y59" s="220"/>
      <c r="Z59" s="220"/>
      <c r="AA59" s="220"/>
      <c r="AB59" s="220"/>
      <c r="AC59" s="220"/>
      <c r="AD59" s="220"/>
      <c r="AE59" s="220"/>
      <c r="AF59" s="220"/>
      <c r="AG59" s="220"/>
      <c r="AH59" s="220"/>
      <c r="AI59" s="220"/>
      <c r="AJ59" s="220"/>
      <c r="AK59" s="220"/>
      <c r="AL59" s="220"/>
    </row>
    <row r="60" spans="1:38" ht="15" hidden="1" customHeight="1">
      <c r="A60" s="252"/>
      <c r="B60" s="253"/>
      <c r="C60" s="264"/>
      <c r="D60" s="265"/>
      <c r="E60" s="272"/>
      <c r="F60" s="267" t="str">
        <f t="shared" si="16"/>
        <v/>
      </c>
      <c r="G60" s="273"/>
      <c r="H60" s="269"/>
      <c r="I60" s="267" t="str">
        <f t="shared" si="17"/>
        <v/>
      </c>
      <c r="J60" s="268"/>
      <c r="K60" s="269"/>
      <c r="L60" s="267" t="str">
        <f t="shared" si="18"/>
        <v/>
      </c>
      <c r="M60" s="270" t="str">
        <f t="shared" si="19"/>
        <v/>
      </c>
      <c r="N60" s="271"/>
      <c r="O60" s="220"/>
      <c r="P60" s="220"/>
      <c r="Q60" s="220" t="b">
        <f t="shared" si="9"/>
        <v>1</v>
      </c>
      <c r="R60" s="220">
        <v>1</v>
      </c>
      <c r="S60" s="220" t="b">
        <f t="shared" si="10"/>
        <v>1</v>
      </c>
      <c r="T60" s="220" t="b">
        <f t="shared" si="11"/>
        <v>1</v>
      </c>
      <c r="U60" s="220"/>
      <c r="V60" s="220"/>
      <c r="W60" s="220"/>
      <c r="X60" s="220"/>
      <c r="Y60" s="220"/>
      <c r="Z60" s="220"/>
      <c r="AA60" s="220"/>
      <c r="AB60" s="220"/>
      <c r="AC60" s="220"/>
      <c r="AD60" s="220"/>
      <c r="AE60" s="220"/>
      <c r="AF60" s="220"/>
      <c r="AG60" s="220"/>
      <c r="AH60" s="220"/>
      <c r="AI60" s="220"/>
      <c r="AJ60" s="220"/>
      <c r="AK60" s="220"/>
      <c r="AL60" s="220"/>
    </row>
    <row r="61" spans="1:38" ht="15" hidden="1" customHeight="1">
      <c r="A61" s="252"/>
      <c r="B61" s="253"/>
      <c r="C61" s="264"/>
      <c r="D61" s="265"/>
      <c r="E61" s="266"/>
      <c r="F61" s="267" t="str">
        <f t="shared" si="16"/>
        <v/>
      </c>
      <c r="G61" s="268"/>
      <c r="H61" s="269"/>
      <c r="I61" s="267" t="str">
        <f t="shared" si="17"/>
        <v/>
      </c>
      <c r="J61" s="268"/>
      <c r="K61" s="269"/>
      <c r="L61" s="267" t="str">
        <f t="shared" si="18"/>
        <v/>
      </c>
      <c r="M61" s="270" t="str">
        <f t="shared" si="19"/>
        <v/>
      </c>
      <c r="N61" s="271"/>
      <c r="O61" s="220"/>
      <c r="P61" s="220"/>
      <c r="Q61" s="220" t="b">
        <f t="shared" si="9"/>
        <v>1</v>
      </c>
      <c r="R61" s="220">
        <v>1</v>
      </c>
      <c r="S61" s="220" t="b">
        <f t="shared" si="10"/>
        <v>1</v>
      </c>
      <c r="T61" s="220" t="b">
        <f t="shared" si="11"/>
        <v>1</v>
      </c>
      <c r="U61" s="220"/>
      <c r="V61" s="220"/>
      <c r="W61" s="220"/>
      <c r="X61" s="220"/>
      <c r="Y61" s="220"/>
      <c r="Z61" s="220"/>
      <c r="AA61" s="220"/>
      <c r="AB61" s="220"/>
      <c r="AC61" s="220"/>
      <c r="AD61" s="220"/>
      <c r="AE61" s="220"/>
      <c r="AF61" s="220"/>
      <c r="AG61" s="220"/>
      <c r="AH61" s="220"/>
      <c r="AI61" s="220"/>
      <c r="AJ61" s="220"/>
      <c r="AK61" s="220"/>
      <c r="AL61" s="220"/>
    </row>
    <row r="62" spans="1:38" ht="15" hidden="1" customHeight="1">
      <c r="A62" s="252"/>
      <c r="B62" s="253"/>
      <c r="C62" s="264"/>
      <c r="D62" s="265"/>
      <c r="E62" s="272"/>
      <c r="F62" s="267" t="str">
        <f t="shared" si="16"/>
        <v/>
      </c>
      <c r="G62" s="273"/>
      <c r="H62" s="269"/>
      <c r="I62" s="267" t="str">
        <f t="shared" si="17"/>
        <v/>
      </c>
      <c r="J62" s="268"/>
      <c r="K62" s="269"/>
      <c r="L62" s="267" t="str">
        <f t="shared" si="18"/>
        <v/>
      </c>
      <c r="M62" s="270" t="str">
        <f t="shared" si="19"/>
        <v/>
      </c>
      <c r="N62" s="271"/>
      <c r="O62" s="220"/>
      <c r="P62" s="220"/>
      <c r="Q62" s="220" t="b">
        <f t="shared" si="9"/>
        <v>1</v>
      </c>
      <c r="R62" s="220">
        <v>1</v>
      </c>
      <c r="S62" s="220" t="b">
        <f t="shared" si="10"/>
        <v>1</v>
      </c>
      <c r="T62" s="220" t="b">
        <f t="shared" si="11"/>
        <v>1</v>
      </c>
      <c r="U62" s="220"/>
      <c r="V62" s="220"/>
      <c r="W62" s="220"/>
      <c r="X62" s="220"/>
      <c r="Y62" s="220"/>
      <c r="Z62" s="220"/>
      <c r="AA62" s="220"/>
      <c r="AB62" s="220"/>
      <c r="AC62" s="220"/>
      <c r="AD62" s="220"/>
      <c r="AE62" s="220"/>
      <c r="AF62" s="220"/>
      <c r="AG62" s="220"/>
      <c r="AH62" s="220"/>
      <c r="AI62" s="220"/>
      <c r="AJ62" s="220"/>
      <c r="AK62" s="220"/>
      <c r="AL62" s="220"/>
    </row>
    <row r="63" spans="1:38" ht="15" hidden="1" customHeight="1">
      <c r="A63" s="252"/>
      <c r="B63" s="253"/>
      <c r="C63" s="264"/>
      <c r="D63" s="265"/>
      <c r="E63" s="266"/>
      <c r="F63" s="267" t="str">
        <f t="shared" si="16"/>
        <v/>
      </c>
      <c r="G63" s="268"/>
      <c r="H63" s="269"/>
      <c r="I63" s="267" t="str">
        <f t="shared" si="17"/>
        <v/>
      </c>
      <c r="J63" s="268"/>
      <c r="K63" s="269"/>
      <c r="L63" s="267" t="str">
        <f t="shared" si="18"/>
        <v/>
      </c>
      <c r="M63" s="270" t="str">
        <f t="shared" si="19"/>
        <v/>
      </c>
      <c r="N63" s="271"/>
      <c r="O63" s="220"/>
      <c r="P63" s="220"/>
      <c r="Q63" s="220" t="b">
        <f t="shared" si="9"/>
        <v>1</v>
      </c>
      <c r="R63" s="220">
        <v>1</v>
      </c>
      <c r="S63" s="220" t="b">
        <f t="shared" si="10"/>
        <v>1</v>
      </c>
      <c r="T63" s="220" t="b">
        <f t="shared" si="11"/>
        <v>1</v>
      </c>
      <c r="U63" s="220"/>
      <c r="V63" s="220"/>
      <c r="W63" s="220"/>
      <c r="X63" s="220"/>
      <c r="Y63" s="220"/>
      <c r="Z63" s="220"/>
      <c r="AA63" s="220"/>
      <c r="AB63" s="220"/>
      <c r="AC63" s="220"/>
      <c r="AD63" s="220"/>
      <c r="AE63" s="220"/>
      <c r="AF63" s="220"/>
      <c r="AG63" s="220"/>
      <c r="AH63" s="220"/>
      <c r="AI63" s="220"/>
      <c r="AJ63" s="220"/>
      <c r="AK63" s="220"/>
      <c r="AL63" s="220"/>
    </row>
    <row r="64" spans="1:38" ht="15" hidden="1" customHeight="1">
      <c r="A64" s="252"/>
      <c r="B64" s="253"/>
      <c r="C64" s="264"/>
      <c r="D64" s="265"/>
      <c r="E64" s="266"/>
      <c r="F64" s="267" t="str">
        <f t="shared" si="16"/>
        <v/>
      </c>
      <c r="G64" s="268"/>
      <c r="H64" s="269"/>
      <c r="I64" s="267" t="str">
        <f t="shared" si="17"/>
        <v/>
      </c>
      <c r="J64" s="268"/>
      <c r="K64" s="269"/>
      <c r="L64" s="267" t="str">
        <f t="shared" si="18"/>
        <v/>
      </c>
      <c r="M64" s="270" t="str">
        <f t="shared" si="19"/>
        <v/>
      </c>
      <c r="N64" s="271"/>
      <c r="O64" s="220"/>
      <c r="P64" s="220"/>
      <c r="Q64" s="220" t="b">
        <f t="shared" si="9"/>
        <v>1</v>
      </c>
      <c r="R64" s="220">
        <v>1</v>
      </c>
      <c r="S64" s="220" t="b">
        <f t="shared" si="10"/>
        <v>1</v>
      </c>
      <c r="T64" s="220" t="b">
        <f t="shared" si="11"/>
        <v>1</v>
      </c>
      <c r="U64" s="220"/>
      <c r="V64" s="220"/>
      <c r="W64" s="220"/>
      <c r="X64" s="220"/>
      <c r="Y64" s="220"/>
      <c r="Z64" s="220"/>
      <c r="AA64" s="220"/>
      <c r="AB64" s="220"/>
      <c r="AC64" s="220"/>
      <c r="AD64" s="220"/>
      <c r="AE64" s="220"/>
      <c r="AF64" s="220"/>
      <c r="AG64" s="220"/>
      <c r="AH64" s="220"/>
      <c r="AI64" s="220"/>
      <c r="AJ64" s="220"/>
      <c r="AK64" s="220"/>
      <c r="AL64" s="220"/>
    </row>
    <row r="65" spans="1:38" ht="15" hidden="1" customHeight="1">
      <c r="A65" s="252"/>
      <c r="B65" s="253"/>
      <c r="C65" s="264"/>
      <c r="D65" s="265"/>
      <c r="E65" s="272"/>
      <c r="F65" s="267" t="str">
        <f t="shared" si="16"/>
        <v/>
      </c>
      <c r="G65" s="273"/>
      <c r="H65" s="269"/>
      <c r="I65" s="267" t="str">
        <f t="shared" si="17"/>
        <v/>
      </c>
      <c r="J65" s="268"/>
      <c r="K65" s="269"/>
      <c r="L65" s="267" t="str">
        <f t="shared" si="18"/>
        <v/>
      </c>
      <c r="M65" s="270" t="str">
        <f t="shared" si="19"/>
        <v/>
      </c>
      <c r="N65" s="271"/>
      <c r="O65" s="220"/>
      <c r="P65" s="220"/>
      <c r="Q65" s="220" t="b">
        <f t="shared" si="9"/>
        <v>1</v>
      </c>
      <c r="R65" s="220">
        <v>1</v>
      </c>
      <c r="S65" s="220" t="b">
        <f t="shared" si="10"/>
        <v>1</v>
      </c>
      <c r="T65" s="220" t="b">
        <f t="shared" si="11"/>
        <v>1</v>
      </c>
      <c r="U65" s="220"/>
      <c r="V65" s="220"/>
      <c r="W65" s="220"/>
      <c r="X65" s="220"/>
      <c r="Y65" s="220"/>
      <c r="Z65" s="220"/>
      <c r="AA65" s="220"/>
      <c r="AB65" s="220"/>
      <c r="AC65" s="220"/>
      <c r="AD65" s="220"/>
      <c r="AE65" s="220"/>
      <c r="AF65" s="220"/>
      <c r="AG65" s="220"/>
      <c r="AH65" s="220"/>
      <c r="AI65" s="220"/>
      <c r="AJ65" s="220"/>
      <c r="AK65" s="220"/>
      <c r="AL65" s="220"/>
    </row>
    <row r="66" spans="1:38" ht="15" hidden="1" customHeight="1">
      <c r="A66" s="252"/>
      <c r="B66" s="253"/>
      <c r="C66" s="264"/>
      <c r="D66" s="265"/>
      <c r="E66" s="266"/>
      <c r="F66" s="267" t="str">
        <f t="shared" si="16"/>
        <v/>
      </c>
      <c r="G66" s="268"/>
      <c r="H66" s="269"/>
      <c r="I66" s="267" t="str">
        <f t="shared" si="17"/>
        <v/>
      </c>
      <c r="J66" s="268"/>
      <c r="K66" s="269"/>
      <c r="L66" s="267" t="str">
        <f t="shared" si="18"/>
        <v/>
      </c>
      <c r="M66" s="270" t="str">
        <f t="shared" si="19"/>
        <v/>
      </c>
      <c r="N66" s="271"/>
      <c r="O66" s="220"/>
      <c r="P66" s="220"/>
      <c r="Q66" s="220" t="b">
        <f t="shared" si="9"/>
        <v>1</v>
      </c>
      <c r="R66" s="220">
        <v>1</v>
      </c>
      <c r="S66" s="220" t="b">
        <f t="shared" si="10"/>
        <v>1</v>
      </c>
      <c r="T66" s="220" t="b">
        <f t="shared" si="11"/>
        <v>1</v>
      </c>
      <c r="U66" s="220"/>
      <c r="V66" s="220"/>
      <c r="W66" s="220"/>
      <c r="X66" s="220"/>
      <c r="Y66" s="220"/>
      <c r="Z66" s="220"/>
      <c r="AA66" s="220"/>
      <c r="AB66" s="220"/>
      <c r="AC66" s="220"/>
      <c r="AD66" s="220"/>
      <c r="AE66" s="220"/>
      <c r="AF66" s="220"/>
      <c r="AG66" s="220"/>
      <c r="AH66" s="220"/>
      <c r="AI66" s="220"/>
      <c r="AJ66" s="220"/>
      <c r="AK66" s="220"/>
      <c r="AL66" s="220"/>
    </row>
    <row r="67" spans="1:38" ht="15" hidden="1" customHeight="1">
      <c r="A67" s="252"/>
      <c r="B67" s="253"/>
      <c r="C67" s="264"/>
      <c r="D67" s="265"/>
      <c r="E67" s="272"/>
      <c r="F67" s="267" t="str">
        <f t="shared" si="16"/>
        <v/>
      </c>
      <c r="G67" s="273"/>
      <c r="H67" s="269"/>
      <c r="I67" s="267" t="str">
        <f t="shared" si="17"/>
        <v/>
      </c>
      <c r="J67" s="268"/>
      <c r="K67" s="269"/>
      <c r="L67" s="267" t="str">
        <f t="shared" si="18"/>
        <v/>
      </c>
      <c r="M67" s="270" t="str">
        <f t="shared" si="19"/>
        <v/>
      </c>
      <c r="N67" s="271"/>
      <c r="O67" s="220"/>
      <c r="P67" s="220"/>
      <c r="Q67" s="220" t="b">
        <f t="shared" si="9"/>
        <v>1</v>
      </c>
      <c r="R67" s="220">
        <v>1</v>
      </c>
      <c r="S67" s="220" t="b">
        <f t="shared" si="10"/>
        <v>1</v>
      </c>
      <c r="T67" s="220" t="b">
        <f t="shared" si="11"/>
        <v>1</v>
      </c>
      <c r="U67" s="220"/>
      <c r="V67" s="220"/>
      <c r="W67" s="220"/>
      <c r="X67" s="220"/>
      <c r="Y67" s="220"/>
      <c r="Z67" s="220"/>
      <c r="AA67" s="220"/>
      <c r="AB67" s="220"/>
      <c r="AC67" s="220"/>
      <c r="AD67" s="220"/>
      <c r="AE67" s="220"/>
      <c r="AF67" s="220"/>
      <c r="AG67" s="220"/>
      <c r="AH67" s="220"/>
      <c r="AI67" s="220"/>
      <c r="AJ67" s="220"/>
      <c r="AK67" s="220"/>
      <c r="AL67" s="220"/>
    </row>
    <row r="68" spans="1:38" ht="15" hidden="1" customHeight="1">
      <c r="A68" s="252"/>
      <c r="B68" s="253"/>
      <c r="C68" s="264"/>
      <c r="D68" s="265"/>
      <c r="E68" s="266"/>
      <c r="F68" s="267" t="str">
        <f t="shared" si="16"/>
        <v/>
      </c>
      <c r="G68" s="268"/>
      <c r="H68" s="269"/>
      <c r="I68" s="267" t="str">
        <f t="shared" si="17"/>
        <v/>
      </c>
      <c r="J68" s="268"/>
      <c r="K68" s="269"/>
      <c r="L68" s="267" t="str">
        <f t="shared" si="18"/>
        <v/>
      </c>
      <c r="M68" s="270" t="str">
        <f t="shared" si="19"/>
        <v/>
      </c>
      <c r="N68" s="271"/>
      <c r="O68" s="220"/>
      <c r="P68" s="220"/>
      <c r="Q68" s="220" t="b">
        <f t="shared" si="9"/>
        <v>1</v>
      </c>
      <c r="R68" s="220">
        <v>1</v>
      </c>
      <c r="S68" s="220" t="b">
        <f t="shared" si="10"/>
        <v>1</v>
      </c>
      <c r="T68" s="220" t="b">
        <f t="shared" si="11"/>
        <v>1</v>
      </c>
      <c r="U68" s="220"/>
      <c r="V68" s="220"/>
      <c r="W68" s="220"/>
      <c r="X68" s="220"/>
      <c r="Y68" s="220"/>
      <c r="Z68" s="220"/>
      <c r="AA68" s="220"/>
      <c r="AB68" s="220"/>
      <c r="AC68" s="220"/>
      <c r="AD68" s="220"/>
      <c r="AE68" s="220"/>
      <c r="AF68" s="220"/>
      <c r="AG68" s="220"/>
      <c r="AH68" s="220"/>
      <c r="AI68" s="220"/>
      <c r="AJ68" s="220"/>
      <c r="AK68" s="220"/>
      <c r="AL68" s="220"/>
    </row>
    <row r="69" spans="1:38" ht="15" hidden="1" customHeight="1" thickBot="1">
      <c r="A69" s="274"/>
      <c r="B69" s="275"/>
      <c r="C69" s="276"/>
      <c r="D69" s="277"/>
      <c r="E69" s="278"/>
      <c r="F69" s="279" t="str">
        <f t="shared" si="16"/>
        <v/>
      </c>
      <c r="G69" s="280"/>
      <c r="H69" s="281"/>
      <c r="I69" s="279" t="str">
        <f t="shared" si="17"/>
        <v/>
      </c>
      <c r="J69" s="280"/>
      <c r="K69" s="281"/>
      <c r="L69" s="279" t="str">
        <f t="shared" si="18"/>
        <v/>
      </c>
      <c r="M69" s="282" t="str">
        <f t="shared" si="19"/>
        <v/>
      </c>
      <c r="N69" s="283"/>
      <c r="O69" s="220"/>
      <c r="P69" s="220"/>
      <c r="Q69" s="220" t="b">
        <f t="shared" si="9"/>
        <v>1</v>
      </c>
      <c r="R69" s="220">
        <v>1</v>
      </c>
      <c r="S69" s="220" t="b">
        <f t="shared" si="10"/>
        <v>1</v>
      </c>
      <c r="T69" s="220" t="b">
        <f t="shared" si="11"/>
        <v>1</v>
      </c>
      <c r="U69" s="220"/>
      <c r="V69" s="220"/>
      <c r="W69" s="220"/>
      <c r="X69" s="220"/>
      <c r="Y69" s="220"/>
      <c r="Z69" s="220"/>
      <c r="AA69" s="220"/>
      <c r="AB69" s="220"/>
      <c r="AC69" s="220"/>
      <c r="AD69" s="220"/>
      <c r="AE69" s="220"/>
      <c r="AF69" s="220"/>
      <c r="AG69" s="220"/>
      <c r="AH69" s="220"/>
      <c r="AI69" s="220"/>
      <c r="AJ69" s="220"/>
      <c r="AK69" s="220"/>
      <c r="AL69" s="220"/>
    </row>
    <row r="70" spans="1:38" ht="18.75">
      <c r="A70" s="284" t="s">
        <v>308</v>
      </c>
      <c r="B70" s="285">
        <f>IF(SUBTOTAL(109,M70:M84)=0,"",SUBTOTAL(109,M70:M84))</f>
        <v>745000</v>
      </c>
      <c r="C70" s="286">
        <v>1</v>
      </c>
      <c r="D70" s="295" t="s">
        <v>309</v>
      </c>
      <c r="E70" s="288">
        <v>1000</v>
      </c>
      <c r="F70" s="289" t="str">
        <f>IF(G70="","","×")</f>
        <v>×</v>
      </c>
      <c r="G70" s="290">
        <v>25</v>
      </c>
      <c r="H70" s="291" t="s">
        <v>310</v>
      </c>
      <c r="I70" s="289" t="str">
        <f>IF(J70="","","×")</f>
        <v>×</v>
      </c>
      <c r="J70" s="292">
        <v>8</v>
      </c>
      <c r="K70" s="291" t="s">
        <v>301</v>
      </c>
      <c r="L70" s="289" t="str">
        <f>IF(E70="","","＝")</f>
        <v>＝</v>
      </c>
      <c r="M70" s="293">
        <f>IF(E70="","",PRODUCT(E70,G70,J70))</f>
        <v>200000</v>
      </c>
      <c r="N70" s="294"/>
      <c r="O70" s="220"/>
      <c r="P70" s="220"/>
      <c r="Q70" s="220" t="b">
        <f t="shared" si="9"/>
        <v>1</v>
      </c>
      <c r="R70" s="220">
        <v>1</v>
      </c>
      <c r="S70" s="220" t="b">
        <f t="shared" si="10"/>
        <v>1</v>
      </c>
      <c r="T70" s="220" t="b">
        <f t="shared" si="11"/>
        <v>1</v>
      </c>
      <c r="U70" s="220"/>
      <c r="V70" s="220"/>
      <c r="W70" s="220"/>
      <c r="X70" s="220"/>
      <c r="Y70" s="220"/>
      <c r="Z70" s="220"/>
      <c r="AA70" s="220"/>
      <c r="AB70" s="220"/>
      <c r="AC70" s="220"/>
      <c r="AD70" s="220"/>
      <c r="AE70" s="220"/>
      <c r="AF70" s="220"/>
      <c r="AG70" s="220"/>
      <c r="AH70" s="220"/>
      <c r="AI70" s="220"/>
      <c r="AJ70" s="220"/>
      <c r="AK70" s="220"/>
      <c r="AL70" s="220"/>
    </row>
    <row r="71" spans="1:38" ht="18.75">
      <c r="A71" s="252"/>
      <c r="B71" s="253"/>
      <c r="C71" s="264">
        <v>2</v>
      </c>
      <c r="D71" s="255" t="s">
        <v>311</v>
      </c>
      <c r="E71" s="272">
        <v>500</v>
      </c>
      <c r="F71" s="267" t="str">
        <f t="shared" ref="F71:F84" si="20">IF(G71="","","×")</f>
        <v>×</v>
      </c>
      <c r="G71" s="273">
        <v>50</v>
      </c>
      <c r="H71" s="269" t="s">
        <v>312</v>
      </c>
      <c r="I71" s="267" t="str">
        <f t="shared" ref="I71:I84" si="21">IF(J71="","","×")</f>
        <v>×</v>
      </c>
      <c r="J71" s="268">
        <v>1</v>
      </c>
      <c r="K71" s="269" t="s">
        <v>301</v>
      </c>
      <c r="L71" s="267" t="str">
        <f t="shared" ref="L71:L84" si="22">IF(E71="","","＝")</f>
        <v>＝</v>
      </c>
      <c r="M71" s="270">
        <f t="shared" ref="M71:M84" si="23">IF(E71="","",PRODUCT(E71,G71,J71))</f>
        <v>25000</v>
      </c>
      <c r="N71" s="271"/>
      <c r="O71" s="220"/>
      <c r="P71" s="220"/>
      <c r="Q71" s="220" t="b">
        <f t="shared" si="9"/>
        <v>1</v>
      </c>
      <c r="R71" s="220">
        <v>1</v>
      </c>
      <c r="S71" s="220" t="b">
        <f t="shared" si="10"/>
        <v>1</v>
      </c>
      <c r="T71" s="220" t="b">
        <f t="shared" si="11"/>
        <v>1</v>
      </c>
      <c r="U71" s="220"/>
      <c r="V71" s="220"/>
      <c r="W71" s="220"/>
      <c r="X71" s="220"/>
      <c r="Y71" s="220"/>
      <c r="Z71" s="220"/>
      <c r="AA71" s="220"/>
      <c r="AB71" s="220"/>
      <c r="AC71" s="220"/>
      <c r="AD71" s="220"/>
      <c r="AE71" s="220"/>
      <c r="AF71" s="220"/>
      <c r="AG71" s="220"/>
      <c r="AH71" s="220"/>
      <c r="AI71" s="220"/>
      <c r="AJ71" s="220"/>
      <c r="AK71" s="220"/>
      <c r="AL71" s="220"/>
    </row>
    <row r="72" spans="1:38" ht="18.75">
      <c r="A72" s="252"/>
      <c r="B72" s="253"/>
      <c r="C72" s="264">
        <v>2</v>
      </c>
      <c r="D72" s="255" t="s">
        <v>313</v>
      </c>
      <c r="E72" s="266">
        <v>20</v>
      </c>
      <c r="F72" s="267" t="str">
        <f t="shared" si="20"/>
        <v>×</v>
      </c>
      <c r="G72" s="268">
        <v>1000</v>
      </c>
      <c r="H72" s="269" t="s">
        <v>312</v>
      </c>
      <c r="I72" s="267" t="str">
        <f t="shared" si="21"/>
        <v>×</v>
      </c>
      <c r="J72" s="268">
        <v>1</v>
      </c>
      <c r="K72" s="269" t="s">
        <v>301</v>
      </c>
      <c r="L72" s="267" t="str">
        <f t="shared" si="22"/>
        <v>＝</v>
      </c>
      <c r="M72" s="270">
        <f t="shared" si="23"/>
        <v>20000</v>
      </c>
      <c r="N72" s="271"/>
      <c r="O72" s="220"/>
      <c r="P72" s="220"/>
      <c r="Q72" s="220" t="b">
        <f t="shared" si="9"/>
        <v>1</v>
      </c>
      <c r="R72" s="220">
        <v>1</v>
      </c>
      <c r="S72" s="220" t="b">
        <f t="shared" si="10"/>
        <v>1</v>
      </c>
      <c r="T72" s="220" t="b">
        <f t="shared" si="11"/>
        <v>1</v>
      </c>
      <c r="U72" s="220"/>
      <c r="V72" s="220"/>
      <c r="W72" s="220"/>
      <c r="X72" s="220"/>
      <c r="Y72" s="220"/>
      <c r="Z72" s="220"/>
      <c r="AA72" s="220"/>
      <c r="AB72" s="220"/>
      <c r="AC72" s="220"/>
      <c r="AD72" s="220"/>
      <c r="AE72" s="220"/>
      <c r="AF72" s="220"/>
      <c r="AG72" s="220"/>
      <c r="AH72" s="220"/>
      <c r="AI72" s="220"/>
      <c r="AJ72" s="220"/>
      <c r="AK72" s="220"/>
      <c r="AL72" s="220"/>
    </row>
    <row r="73" spans="1:38" ht="19.5" thickBot="1">
      <c r="A73" s="252"/>
      <c r="B73" s="253"/>
      <c r="C73" s="264">
        <v>3</v>
      </c>
      <c r="D73" s="255" t="s">
        <v>314</v>
      </c>
      <c r="E73" s="266">
        <v>500</v>
      </c>
      <c r="F73" s="267" t="str">
        <f t="shared" si="20"/>
        <v>×</v>
      </c>
      <c r="G73" s="268">
        <v>1000</v>
      </c>
      <c r="H73" s="269" t="s">
        <v>310</v>
      </c>
      <c r="I73" s="267" t="str">
        <f t="shared" si="21"/>
        <v>×</v>
      </c>
      <c r="J73" s="268">
        <v>1</v>
      </c>
      <c r="K73" s="269" t="s">
        <v>301</v>
      </c>
      <c r="L73" s="267" t="str">
        <f t="shared" si="22"/>
        <v>＝</v>
      </c>
      <c r="M73" s="270">
        <f t="shared" si="23"/>
        <v>500000</v>
      </c>
      <c r="N73" s="271"/>
      <c r="O73" s="220"/>
      <c r="P73" s="220"/>
      <c r="Q73" s="220" t="b">
        <f t="shared" si="9"/>
        <v>1</v>
      </c>
      <c r="R73" s="220">
        <v>1</v>
      </c>
      <c r="S73" s="220" t="b">
        <f t="shared" si="10"/>
        <v>1</v>
      </c>
      <c r="T73" s="220" t="b">
        <f t="shared" si="11"/>
        <v>1</v>
      </c>
      <c r="U73" s="220"/>
      <c r="V73" s="220"/>
      <c r="W73" s="220"/>
      <c r="X73" s="220"/>
      <c r="Y73" s="220"/>
      <c r="Z73" s="220"/>
      <c r="AA73" s="220"/>
      <c r="AB73" s="220"/>
      <c r="AC73" s="220"/>
      <c r="AD73" s="220"/>
      <c r="AE73" s="220"/>
      <c r="AF73" s="220"/>
      <c r="AG73" s="220"/>
      <c r="AH73" s="220"/>
      <c r="AI73" s="220"/>
      <c r="AJ73" s="220"/>
      <c r="AK73" s="220"/>
      <c r="AL73" s="220"/>
    </row>
    <row r="74" spans="1:38" ht="19.5" hidden="1" thickBot="1">
      <c r="A74" s="252"/>
      <c r="B74" s="253"/>
      <c r="C74" s="264"/>
      <c r="D74" s="265"/>
      <c r="E74" s="266"/>
      <c r="F74" s="267" t="str">
        <f t="shared" si="20"/>
        <v/>
      </c>
      <c r="G74" s="268"/>
      <c r="H74" s="269"/>
      <c r="I74" s="267" t="str">
        <f t="shared" si="21"/>
        <v/>
      </c>
      <c r="J74" s="268"/>
      <c r="K74" s="269"/>
      <c r="L74" s="267" t="str">
        <f t="shared" si="22"/>
        <v/>
      </c>
      <c r="M74" s="270" t="str">
        <f t="shared" si="23"/>
        <v/>
      </c>
      <c r="N74" s="271"/>
      <c r="O74" s="220"/>
      <c r="P74" s="220"/>
      <c r="Q74" s="220" t="b">
        <f t="shared" si="9"/>
        <v>1</v>
      </c>
      <c r="R74" s="220">
        <v>1</v>
      </c>
      <c r="S74" s="220" t="b">
        <f t="shared" si="10"/>
        <v>1</v>
      </c>
      <c r="T74" s="220" t="b">
        <f t="shared" si="11"/>
        <v>1</v>
      </c>
      <c r="U74" s="220"/>
      <c r="V74" s="220"/>
      <c r="W74" s="220"/>
      <c r="X74" s="220"/>
      <c r="Y74" s="220"/>
      <c r="Z74" s="220"/>
      <c r="AA74" s="220"/>
      <c r="AB74" s="220"/>
      <c r="AC74" s="220"/>
      <c r="AD74" s="220"/>
      <c r="AE74" s="220"/>
      <c r="AF74" s="220"/>
      <c r="AG74" s="220"/>
      <c r="AH74" s="220"/>
      <c r="AI74" s="220"/>
      <c r="AJ74" s="220"/>
      <c r="AK74" s="220"/>
      <c r="AL74" s="220"/>
    </row>
    <row r="75" spans="1:38" ht="15" hidden="1" customHeight="1">
      <c r="A75" s="252"/>
      <c r="B75" s="253"/>
      <c r="C75" s="264"/>
      <c r="D75" s="265"/>
      <c r="E75" s="272"/>
      <c r="F75" s="267" t="str">
        <f t="shared" si="20"/>
        <v/>
      </c>
      <c r="G75" s="273"/>
      <c r="H75" s="269"/>
      <c r="I75" s="267" t="str">
        <f t="shared" si="21"/>
        <v/>
      </c>
      <c r="J75" s="268"/>
      <c r="K75" s="269"/>
      <c r="L75" s="267" t="str">
        <f t="shared" si="22"/>
        <v/>
      </c>
      <c r="M75" s="270" t="str">
        <f t="shared" si="23"/>
        <v/>
      </c>
      <c r="N75" s="271"/>
      <c r="O75" s="220"/>
      <c r="P75" s="220"/>
      <c r="Q75" s="220" t="b">
        <f t="shared" si="9"/>
        <v>1</v>
      </c>
      <c r="R75" s="220">
        <v>1</v>
      </c>
      <c r="S75" s="220" t="b">
        <f t="shared" si="10"/>
        <v>1</v>
      </c>
      <c r="T75" s="220" t="b">
        <f t="shared" si="11"/>
        <v>1</v>
      </c>
      <c r="U75" s="220"/>
      <c r="V75" s="220"/>
      <c r="W75" s="220"/>
      <c r="X75" s="220"/>
      <c r="Y75" s="220"/>
      <c r="Z75" s="220"/>
      <c r="AA75" s="220"/>
      <c r="AB75" s="220"/>
      <c r="AC75" s="220"/>
      <c r="AD75" s="220"/>
      <c r="AE75" s="220"/>
      <c r="AF75" s="220"/>
      <c r="AG75" s="220"/>
      <c r="AH75" s="220"/>
      <c r="AI75" s="220"/>
      <c r="AJ75" s="220"/>
      <c r="AK75" s="220"/>
      <c r="AL75" s="220"/>
    </row>
    <row r="76" spans="1:38" ht="15" hidden="1" customHeight="1">
      <c r="A76" s="252"/>
      <c r="B76" s="253"/>
      <c r="C76" s="264"/>
      <c r="D76" s="265"/>
      <c r="E76" s="266"/>
      <c r="F76" s="267" t="str">
        <f t="shared" si="20"/>
        <v/>
      </c>
      <c r="G76" s="268"/>
      <c r="H76" s="269"/>
      <c r="I76" s="267" t="str">
        <f t="shared" si="21"/>
        <v/>
      </c>
      <c r="J76" s="268"/>
      <c r="K76" s="269"/>
      <c r="L76" s="267" t="str">
        <f t="shared" si="22"/>
        <v/>
      </c>
      <c r="M76" s="270" t="str">
        <f t="shared" si="23"/>
        <v/>
      </c>
      <c r="N76" s="271"/>
      <c r="O76" s="220"/>
      <c r="P76" s="220"/>
      <c r="Q76" s="220" t="b">
        <f t="shared" si="9"/>
        <v>1</v>
      </c>
      <c r="R76" s="220">
        <v>1</v>
      </c>
      <c r="S76" s="220" t="b">
        <f t="shared" si="10"/>
        <v>1</v>
      </c>
      <c r="T76" s="220" t="b">
        <f t="shared" si="11"/>
        <v>1</v>
      </c>
      <c r="U76" s="220"/>
      <c r="V76" s="220"/>
      <c r="W76" s="220"/>
      <c r="X76" s="220"/>
      <c r="Y76" s="220"/>
      <c r="Z76" s="220"/>
      <c r="AA76" s="220"/>
      <c r="AB76" s="220"/>
      <c r="AC76" s="220"/>
      <c r="AD76" s="220"/>
      <c r="AE76" s="220"/>
      <c r="AF76" s="220"/>
      <c r="AG76" s="220"/>
      <c r="AH76" s="220"/>
      <c r="AI76" s="220"/>
      <c r="AJ76" s="220"/>
      <c r="AK76" s="220"/>
      <c r="AL76" s="220"/>
    </row>
    <row r="77" spans="1:38" ht="15" hidden="1" customHeight="1">
      <c r="A77" s="252"/>
      <c r="B77" s="253"/>
      <c r="C77" s="264"/>
      <c r="D77" s="265"/>
      <c r="E77" s="272"/>
      <c r="F77" s="267" t="str">
        <f t="shared" si="20"/>
        <v/>
      </c>
      <c r="G77" s="273"/>
      <c r="H77" s="269"/>
      <c r="I77" s="267" t="str">
        <f t="shared" si="21"/>
        <v/>
      </c>
      <c r="J77" s="268"/>
      <c r="K77" s="269"/>
      <c r="L77" s="267" t="str">
        <f t="shared" si="22"/>
        <v/>
      </c>
      <c r="M77" s="270" t="str">
        <f t="shared" si="23"/>
        <v/>
      </c>
      <c r="N77" s="271"/>
      <c r="O77" s="220"/>
      <c r="P77" s="220"/>
      <c r="Q77" s="220" t="b">
        <f t="shared" si="9"/>
        <v>1</v>
      </c>
      <c r="R77" s="220">
        <v>1</v>
      </c>
      <c r="S77" s="220" t="b">
        <f t="shared" si="10"/>
        <v>1</v>
      </c>
      <c r="T77" s="220" t="b">
        <f t="shared" si="11"/>
        <v>1</v>
      </c>
      <c r="U77" s="220"/>
      <c r="V77" s="220"/>
      <c r="W77" s="220"/>
      <c r="X77" s="220"/>
      <c r="Y77" s="220"/>
      <c r="Z77" s="220"/>
      <c r="AA77" s="220"/>
      <c r="AB77" s="220"/>
      <c r="AC77" s="220"/>
      <c r="AD77" s="220"/>
      <c r="AE77" s="220"/>
      <c r="AF77" s="220"/>
      <c r="AG77" s="220"/>
      <c r="AH77" s="220"/>
      <c r="AI77" s="220"/>
      <c r="AJ77" s="220"/>
      <c r="AK77" s="220"/>
      <c r="AL77" s="220"/>
    </row>
    <row r="78" spans="1:38" ht="15" hidden="1" customHeight="1">
      <c r="A78" s="252"/>
      <c r="B78" s="253"/>
      <c r="C78" s="264"/>
      <c r="D78" s="265"/>
      <c r="E78" s="266"/>
      <c r="F78" s="267" t="str">
        <f t="shared" si="20"/>
        <v/>
      </c>
      <c r="G78" s="268"/>
      <c r="H78" s="269"/>
      <c r="I78" s="267" t="str">
        <f t="shared" si="21"/>
        <v/>
      </c>
      <c r="J78" s="268"/>
      <c r="K78" s="269"/>
      <c r="L78" s="267" t="str">
        <f t="shared" si="22"/>
        <v/>
      </c>
      <c r="M78" s="270" t="str">
        <f t="shared" si="23"/>
        <v/>
      </c>
      <c r="N78" s="271"/>
      <c r="O78" s="220"/>
      <c r="P78" s="220"/>
      <c r="Q78" s="220" t="b">
        <f t="shared" si="9"/>
        <v>1</v>
      </c>
      <c r="R78" s="220">
        <v>1</v>
      </c>
      <c r="S78" s="220" t="b">
        <f t="shared" si="10"/>
        <v>1</v>
      </c>
      <c r="T78" s="220" t="b">
        <f t="shared" si="11"/>
        <v>1</v>
      </c>
      <c r="U78" s="220"/>
      <c r="V78" s="220"/>
      <c r="W78" s="220"/>
      <c r="X78" s="220"/>
      <c r="Y78" s="220"/>
      <c r="Z78" s="220"/>
      <c r="AA78" s="220"/>
      <c r="AB78" s="220"/>
      <c r="AC78" s="220"/>
      <c r="AD78" s="220"/>
      <c r="AE78" s="220"/>
      <c r="AF78" s="220"/>
      <c r="AG78" s="220"/>
      <c r="AH78" s="220"/>
      <c r="AI78" s="220"/>
      <c r="AJ78" s="220"/>
      <c r="AK78" s="220"/>
      <c r="AL78" s="220"/>
    </row>
    <row r="79" spans="1:38" ht="15" hidden="1" customHeight="1">
      <c r="A79" s="252"/>
      <c r="B79" s="253"/>
      <c r="C79" s="264"/>
      <c r="D79" s="265"/>
      <c r="E79" s="266"/>
      <c r="F79" s="267" t="str">
        <f t="shared" si="20"/>
        <v/>
      </c>
      <c r="G79" s="268"/>
      <c r="H79" s="269"/>
      <c r="I79" s="267" t="str">
        <f t="shared" si="21"/>
        <v/>
      </c>
      <c r="J79" s="268"/>
      <c r="K79" s="269"/>
      <c r="L79" s="267" t="str">
        <f t="shared" si="22"/>
        <v/>
      </c>
      <c r="M79" s="270" t="str">
        <f t="shared" si="23"/>
        <v/>
      </c>
      <c r="N79" s="271"/>
      <c r="O79" s="220"/>
      <c r="P79" s="220"/>
      <c r="Q79" s="220" t="b">
        <f t="shared" si="9"/>
        <v>1</v>
      </c>
      <c r="R79" s="220">
        <v>1</v>
      </c>
      <c r="S79" s="220" t="b">
        <f t="shared" si="10"/>
        <v>1</v>
      </c>
      <c r="T79" s="220" t="b">
        <f t="shared" si="11"/>
        <v>1</v>
      </c>
      <c r="U79" s="220"/>
      <c r="V79" s="220"/>
      <c r="W79" s="220"/>
      <c r="X79" s="220"/>
      <c r="Y79" s="220"/>
      <c r="Z79" s="220"/>
      <c r="AA79" s="220"/>
      <c r="AB79" s="220"/>
      <c r="AC79" s="220"/>
      <c r="AD79" s="220"/>
      <c r="AE79" s="220"/>
      <c r="AF79" s="220"/>
      <c r="AG79" s="220"/>
      <c r="AH79" s="220"/>
      <c r="AI79" s="220"/>
      <c r="AJ79" s="220"/>
      <c r="AK79" s="220"/>
      <c r="AL79" s="220"/>
    </row>
    <row r="80" spans="1:38" ht="15" hidden="1" customHeight="1">
      <c r="A80" s="252"/>
      <c r="B80" s="253"/>
      <c r="C80" s="264"/>
      <c r="D80" s="265"/>
      <c r="E80" s="272"/>
      <c r="F80" s="267" t="str">
        <f t="shared" si="20"/>
        <v/>
      </c>
      <c r="G80" s="273"/>
      <c r="H80" s="269"/>
      <c r="I80" s="267" t="str">
        <f t="shared" si="21"/>
        <v/>
      </c>
      <c r="J80" s="268"/>
      <c r="K80" s="269"/>
      <c r="L80" s="267" t="str">
        <f t="shared" si="22"/>
        <v/>
      </c>
      <c r="M80" s="270" t="str">
        <f t="shared" si="23"/>
        <v/>
      </c>
      <c r="N80" s="271"/>
      <c r="O80" s="220"/>
      <c r="P80" s="220"/>
      <c r="Q80" s="220" t="b">
        <f t="shared" si="9"/>
        <v>1</v>
      </c>
      <c r="R80" s="220">
        <v>1</v>
      </c>
      <c r="S80" s="220" t="b">
        <f t="shared" si="10"/>
        <v>1</v>
      </c>
      <c r="T80" s="220" t="b">
        <f t="shared" si="11"/>
        <v>1</v>
      </c>
      <c r="U80" s="220"/>
      <c r="V80" s="220"/>
      <c r="W80" s="220"/>
      <c r="X80" s="220"/>
      <c r="Y80" s="220"/>
      <c r="Z80" s="220"/>
      <c r="AA80" s="220"/>
      <c r="AB80" s="220"/>
      <c r="AC80" s="220"/>
      <c r="AD80" s="220"/>
      <c r="AE80" s="220"/>
      <c r="AF80" s="220"/>
      <c r="AG80" s="220"/>
      <c r="AH80" s="220"/>
      <c r="AI80" s="220"/>
      <c r="AJ80" s="220"/>
      <c r="AK80" s="220"/>
      <c r="AL80" s="220"/>
    </row>
    <row r="81" spans="1:38" ht="15" hidden="1" customHeight="1">
      <c r="A81" s="252"/>
      <c r="B81" s="253"/>
      <c r="C81" s="264"/>
      <c r="D81" s="265"/>
      <c r="E81" s="266"/>
      <c r="F81" s="267" t="str">
        <f t="shared" si="20"/>
        <v/>
      </c>
      <c r="G81" s="268"/>
      <c r="H81" s="269"/>
      <c r="I81" s="267" t="str">
        <f t="shared" si="21"/>
        <v/>
      </c>
      <c r="J81" s="268"/>
      <c r="K81" s="269"/>
      <c r="L81" s="267" t="str">
        <f t="shared" si="22"/>
        <v/>
      </c>
      <c r="M81" s="270" t="str">
        <f t="shared" si="23"/>
        <v/>
      </c>
      <c r="N81" s="271"/>
      <c r="O81" s="220"/>
      <c r="P81" s="220"/>
      <c r="Q81" s="220" t="b">
        <f t="shared" si="9"/>
        <v>1</v>
      </c>
      <c r="R81" s="220">
        <v>1</v>
      </c>
      <c r="S81" s="220" t="b">
        <f t="shared" si="10"/>
        <v>1</v>
      </c>
      <c r="T81" s="220" t="b">
        <f t="shared" si="11"/>
        <v>1</v>
      </c>
      <c r="U81" s="220"/>
      <c r="V81" s="220"/>
      <c r="W81" s="220"/>
      <c r="X81" s="220"/>
      <c r="Y81" s="220"/>
      <c r="Z81" s="220"/>
      <c r="AA81" s="220"/>
      <c r="AB81" s="220"/>
      <c r="AC81" s="220"/>
      <c r="AD81" s="220"/>
      <c r="AE81" s="220"/>
      <c r="AF81" s="220"/>
      <c r="AG81" s="220"/>
      <c r="AH81" s="220"/>
      <c r="AI81" s="220"/>
      <c r="AJ81" s="220"/>
      <c r="AK81" s="220"/>
      <c r="AL81" s="220"/>
    </row>
    <row r="82" spans="1:38" ht="15" hidden="1" customHeight="1">
      <c r="A82" s="252"/>
      <c r="B82" s="253"/>
      <c r="C82" s="264"/>
      <c r="D82" s="265"/>
      <c r="E82" s="272"/>
      <c r="F82" s="267" t="str">
        <f t="shared" si="20"/>
        <v/>
      </c>
      <c r="G82" s="273"/>
      <c r="H82" s="269"/>
      <c r="I82" s="267" t="str">
        <f t="shared" si="21"/>
        <v/>
      </c>
      <c r="J82" s="268"/>
      <c r="K82" s="269"/>
      <c r="L82" s="267" t="str">
        <f t="shared" si="22"/>
        <v/>
      </c>
      <c r="M82" s="270" t="str">
        <f t="shared" si="23"/>
        <v/>
      </c>
      <c r="N82" s="271"/>
      <c r="O82" s="220"/>
      <c r="P82" s="220"/>
      <c r="Q82" s="220" t="b">
        <f t="shared" si="9"/>
        <v>1</v>
      </c>
      <c r="R82" s="220">
        <v>1</v>
      </c>
      <c r="S82" s="220" t="b">
        <f t="shared" si="10"/>
        <v>1</v>
      </c>
      <c r="T82" s="220" t="b">
        <f t="shared" si="11"/>
        <v>1</v>
      </c>
      <c r="U82" s="220"/>
      <c r="V82" s="220"/>
      <c r="W82" s="220"/>
      <c r="X82" s="220"/>
      <c r="Y82" s="220"/>
      <c r="Z82" s="220"/>
      <c r="AA82" s="220"/>
      <c r="AB82" s="220"/>
      <c r="AC82" s="220"/>
      <c r="AD82" s="220"/>
      <c r="AE82" s="220"/>
      <c r="AF82" s="220"/>
      <c r="AG82" s="220"/>
      <c r="AH82" s="220"/>
      <c r="AI82" s="220"/>
      <c r="AJ82" s="220"/>
      <c r="AK82" s="220"/>
      <c r="AL82" s="220"/>
    </row>
    <row r="83" spans="1:38" ht="15" hidden="1" customHeight="1">
      <c r="A83" s="252"/>
      <c r="B83" s="253"/>
      <c r="C83" s="264"/>
      <c r="D83" s="265"/>
      <c r="E83" s="266"/>
      <c r="F83" s="267" t="str">
        <f t="shared" si="20"/>
        <v/>
      </c>
      <c r="G83" s="268"/>
      <c r="H83" s="269"/>
      <c r="I83" s="267" t="str">
        <f t="shared" si="21"/>
        <v/>
      </c>
      <c r="J83" s="268"/>
      <c r="K83" s="269"/>
      <c r="L83" s="267" t="str">
        <f t="shared" si="22"/>
        <v/>
      </c>
      <c r="M83" s="270" t="str">
        <f t="shared" si="23"/>
        <v/>
      </c>
      <c r="N83" s="271"/>
      <c r="O83" s="220"/>
      <c r="P83" s="220"/>
      <c r="Q83" s="220" t="b">
        <f t="shared" si="9"/>
        <v>1</v>
      </c>
      <c r="R83" s="220">
        <v>1</v>
      </c>
      <c r="S83" s="220" t="b">
        <f t="shared" si="10"/>
        <v>1</v>
      </c>
      <c r="T83" s="220" t="b">
        <f t="shared" si="11"/>
        <v>1</v>
      </c>
      <c r="U83" s="220"/>
      <c r="V83" s="220"/>
      <c r="W83" s="220"/>
      <c r="X83" s="220"/>
      <c r="Y83" s="220"/>
      <c r="Z83" s="220"/>
      <c r="AA83" s="220"/>
      <c r="AB83" s="220"/>
      <c r="AC83" s="220"/>
      <c r="AD83" s="220"/>
      <c r="AE83" s="220"/>
      <c r="AF83" s="220"/>
      <c r="AG83" s="220"/>
      <c r="AH83" s="220"/>
      <c r="AI83" s="220"/>
      <c r="AJ83" s="220"/>
      <c r="AK83" s="220"/>
      <c r="AL83" s="220"/>
    </row>
    <row r="84" spans="1:38" ht="15" hidden="1" customHeight="1" thickBot="1">
      <c r="A84" s="274"/>
      <c r="B84" s="275"/>
      <c r="C84" s="276"/>
      <c r="D84" s="277"/>
      <c r="E84" s="278"/>
      <c r="F84" s="279" t="str">
        <f t="shared" si="20"/>
        <v/>
      </c>
      <c r="G84" s="280"/>
      <c r="H84" s="281"/>
      <c r="I84" s="279" t="str">
        <f t="shared" si="21"/>
        <v/>
      </c>
      <c r="J84" s="280"/>
      <c r="K84" s="281"/>
      <c r="L84" s="279" t="str">
        <f t="shared" si="22"/>
        <v/>
      </c>
      <c r="M84" s="282" t="str">
        <f t="shared" si="23"/>
        <v/>
      </c>
      <c r="N84" s="283"/>
      <c r="O84" s="220"/>
      <c r="P84" s="220"/>
      <c r="Q84" s="220" t="b">
        <f t="shared" si="9"/>
        <v>1</v>
      </c>
      <c r="R84" s="220">
        <v>1</v>
      </c>
      <c r="S84" s="220" t="b">
        <f t="shared" si="10"/>
        <v>1</v>
      </c>
      <c r="T84" s="220" t="b">
        <f t="shared" si="11"/>
        <v>1</v>
      </c>
      <c r="U84" s="220"/>
      <c r="V84" s="220"/>
      <c r="W84" s="220"/>
      <c r="X84" s="220"/>
      <c r="Y84" s="220"/>
      <c r="Z84" s="220"/>
      <c r="AA84" s="220"/>
      <c r="AB84" s="220"/>
      <c r="AC84" s="220"/>
      <c r="AD84" s="220"/>
      <c r="AE84" s="220"/>
      <c r="AF84" s="220"/>
      <c r="AG84" s="220"/>
      <c r="AH84" s="220"/>
      <c r="AI84" s="220"/>
      <c r="AJ84" s="220"/>
      <c r="AK84" s="220"/>
      <c r="AL84" s="220"/>
    </row>
    <row r="85" spans="1:38" ht="24">
      <c r="A85" s="284" t="s">
        <v>315</v>
      </c>
      <c r="B85" s="285">
        <f>IF(SUBTOTAL(109,M85:M99)=0,"",SUBTOTAL(109,M85:M99))</f>
        <v>100000</v>
      </c>
      <c r="C85" s="286">
        <v>2</v>
      </c>
      <c r="D85" s="295" t="s">
        <v>316</v>
      </c>
      <c r="E85" s="288">
        <v>20000</v>
      </c>
      <c r="F85" s="289" t="str">
        <f>IF(G85="","","×")</f>
        <v>×</v>
      </c>
      <c r="G85" s="290">
        <v>1</v>
      </c>
      <c r="H85" s="291" t="s">
        <v>301</v>
      </c>
      <c r="I85" s="289" t="str">
        <f>IF(J85="","","×")</f>
        <v/>
      </c>
      <c r="J85" s="292"/>
      <c r="K85" s="291"/>
      <c r="L85" s="289" t="str">
        <f>IF(E85="","","＝")</f>
        <v>＝</v>
      </c>
      <c r="M85" s="293">
        <f>IF(E85="","",PRODUCT(E85,G85,J85))</f>
        <v>20000</v>
      </c>
      <c r="N85" s="294"/>
      <c r="O85" s="220"/>
      <c r="P85" s="220"/>
      <c r="Q85" s="220" t="b">
        <f t="shared" si="9"/>
        <v>1</v>
      </c>
      <c r="R85" s="220">
        <v>1</v>
      </c>
      <c r="S85" s="220" t="b">
        <f t="shared" si="10"/>
        <v>1</v>
      </c>
      <c r="T85" s="220" t="b">
        <f t="shared" si="11"/>
        <v>1</v>
      </c>
      <c r="U85" s="220"/>
      <c r="V85" s="220"/>
      <c r="W85" s="220"/>
      <c r="X85" s="220"/>
      <c r="Y85" s="220"/>
      <c r="Z85" s="220"/>
      <c r="AA85" s="220"/>
      <c r="AB85" s="220"/>
      <c r="AC85" s="220"/>
      <c r="AD85" s="220"/>
      <c r="AE85" s="220"/>
      <c r="AF85" s="220"/>
      <c r="AG85" s="220"/>
      <c r="AH85" s="220"/>
      <c r="AI85" s="220"/>
      <c r="AJ85" s="220"/>
      <c r="AK85" s="220"/>
      <c r="AL85" s="220"/>
    </row>
    <row r="86" spans="1:38" ht="19.5" thickBot="1">
      <c r="A86" s="252"/>
      <c r="B86" s="253"/>
      <c r="C86" s="264">
        <v>3</v>
      </c>
      <c r="D86" s="255" t="s">
        <v>317</v>
      </c>
      <c r="E86" s="272">
        <v>80000</v>
      </c>
      <c r="F86" s="267" t="str">
        <f t="shared" ref="F86:F99" si="24">IF(G86="","","×")</f>
        <v>×</v>
      </c>
      <c r="G86" s="273">
        <v>1</v>
      </c>
      <c r="H86" s="269" t="s">
        <v>318</v>
      </c>
      <c r="I86" s="267" t="str">
        <f t="shared" ref="I86:I99" si="25">IF(J86="","","×")</f>
        <v/>
      </c>
      <c r="J86" s="268"/>
      <c r="K86" s="269"/>
      <c r="L86" s="267" t="str">
        <f t="shared" ref="L86:L99" si="26">IF(E86="","","＝")</f>
        <v>＝</v>
      </c>
      <c r="M86" s="270">
        <f t="shared" ref="M86:M99" si="27">IF(E86="","",PRODUCT(E86,G86,J86))</f>
        <v>80000</v>
      </c>
      <c r="N86" s="271"/>
      <c r="O86" s="220"/>
      <c r="P86" s="220"/>
      <c r="Q86" s="220" t="b">
        <f t="shared" si="9"/>
        <v>1</v>
      </c>
      <c r="R86" s="220">
        <v>1</v>
      </c>
      <c r="S86" s="220" t="b">
        <f t="shared" si="10"/>
        <v>1</v>
      </c>
      <c r="T86" s="220" t="b">
        <f t="shared" si="11"/>
        <v>1</v>
      </c>
      <c r="U86" s="220"/>
      <c r="V86" s="220"/>
      <c r="W86" s="220"/>
      <c r="X86" s="220"/>
      <c r="Y86" s="220"/>
      <c r="Z86" s="220"/>
      <c r="AA86" s="220"/>
      <c r="AB86" s="220"/>
      <c r="AC86" s="220"/>
      <c r="AD86" s="220"/>
      <c r="AE86" s="220"/>
      <c r="AF86" s="220"/>
      <c r="AG86" s="220"/>
      <c r="AH86" s="220"/>
      <c r="AI86" s="220"/>
      <c r="AJ86" s="220"/>
      <c r="AK86" s="220"/>
      <c r="AL86" s="220"/>
    </row>
    <row r="87" spans="1:38" ht="19.5" hidden="1" thickBot="1">
      <c r="A87" s="252"/>
      <c r="B87" s="253"/>
      <c r="C87" s="264"/>
      <c r="D87" s="265"/>
      <c r="E87" s="266"/>
      <c r="F87" s="267" t="str">
        <f t="shared" si="24"/>
        <v/>
      </c>
      <c r="G87" s="268"/>
      <c r="H87" s="269"/>
      <c r="I87" s="267" t="str">
        <f t="shared" si="25"/>
        <v/>
      </c>
      <c r="J87" s="268"/>
      <c r="K87" s="269"/>
      <c r="L87" s="267" t="str">
        <f t="shared" si="26"/>
        <v/>
      </c>
      <c r="M87" s="270" t="str">
        <f t="shared" si="27"/>
        <v/>
      </c>
      <c r="N87" s="271"/>
      <c r="O87" s="220"/>
      <c r="P87" s="220"/>
      <c r="Q87" s="220" t="b">
        <f t="shared" si="9"/>
        <v>1</v>
      </c>
      <c r="R87" s="220">
        <v>1</v>
      </c>
      <c r="S87" s="220" t="b">
        <f t="shared" si="10"/>
        <v>1</v>
      </c>
      <c r="T87" s="220" t="b">
        <f t="shared" si="11"/>
        <v>1</v>
      </c>
      <c r="U87" s="220"/>
      <c r="V87" s="220"/>
      <c r="W87" s="220"/>
      <c r="X87" s="220"/>
      <c r="Y87" s="220"/>
      <c r="Z87" s="220"/>
      <c r="AA87" s="220"/>
      <c r="AB87" s="220"/>
      <c r="AC87" s="220"/>
      <c r="AD87" s="220"/>
      <c r="AE87" s="220"/>
      <c r="AF87" s="220"/>
      <c r="AG87" s="220"/>
      <c r="AH87" s="220"/>
      <c r="AI87" s="220"/>
      <c r="AJ87" s="220"/>
      <c r="AK87" s="220"/>
      <c r="AL87" s="220"/>
    </row>
    <row r="88" spans="1:38" ht="19.5" hidden="1" thickBot="1">
      <c r="A88" s="252"/>
      <c r="B88" s="253"/>
      <c r="C88" s="264"/>
      <c r="D88" s="265"/>
      <c r="E88" s="266"/>
      <c r="F88" s="267" t="str">
        <f t="shared" si="24"/>
        <v/>
      </c>
      <c r="G88" s="268"/>
      <c r="H88" s="269"/>
      <c r="I88" s="267" t="str">
        <f t="shared" si="25"/>
        <v/>
      </c>
      <c r="J88" s="268"/>
      <c r="K88" s="269"/>
      <c r="L88" s="267" t="str">
        <f t="shared" si="26"/>
        <v/>
      </c>
      <c r="M88" s="270" t="str">
        <f t="shared" si="27"/>
        <v/>
      </c>
      <c r="N88" s="271"/>
      <c r="O88" s="220"/>
      <c r="P88" s="220"/>
      <c r="Q88" s="220" t="b">
        <f t="shared" si="9"/>
        <v>1</v>
      </c>
      <c r="R88" s="220">
        <v>1</v>
      </c>
      <c r="S88" s="220" t="b">
        <f t="shared" si="10"/>
        <v>1</v>
      </c>
      <c r="T88" s="220" t="b">
        <f t="shared" si="11"/>
        <v>1</v>
      </c>
      <c r="U88" s="220"/>
      <c r="V88" s="220"/>
      <c r="W88" s="220"/>
      <c r="X88" s="220"/>
      <c r="Y88" s="220"/>
      <c r="Z88" s="220"/>
      <c r="AA88" s="220"/>
      <c r="AB88" s="220"/>
      <c r="AC88" s="220"/>
      <c r="AD88" s="220"/>
      <c r="AE88" s="220"/>
      <c r="AF88" s="220"/>
      <c r="AG88" s="220"/>
      <c r="AH88" s="220"/>
      <c r="AI88" s="220"/>
      <c r="AJ88" s="220"/>
      <c r="AK88" s="220"/>
      <c r="AL88" s="220"/>
    </row>
    <row r="89" spans="1:38" ht="19.5" hidden="1" thickBot="1">
      <c r="A89" s="252"/>
      <c r="B89" s="253"/>
      <c r="C89" s="264"/>
      <c r="D89" s="265"/>
      <c r="E89" s="266"/>
      <c r="F89" s="267" t="str">
        <f t="shared" si="24"/>
        <v/>
      </c>
      <c r="G89" s="268"/>
      <c r="H89" s="269"/>
      <c r="I89" s="267" t="str">
        <f t="shared" si="25"/>
        <v/>
      </c>
      <c r="J89" s="268"/>
      <c r="K89" s="269"/>
      <c r="L89" s="267" t="str">
        <f t="shared" si="26"/>
        <v/>
      </c>
      <c r="M89" s="270" t="str">
        <f t="shared" si="27"/>
        <v/>
      </c>
      <c r="N89" s="271"/>
      <c r="O89" s="220"/>
      <c r="P89" s="220"/>
      <c r="Q89" s="220" t="b">
        <f t="shared" si="9"/>
        <v>1</v>
      </c>
      <c r="R89" s="220">
        <v>1</v>
      </c>
      <c r="S89" s="220" t="b">
        <f t="shared" si="10"/>
        <v>1</v>
      </c>
      <c r="T89" s="220" t="b">
        <f t="shared" si="11"/>
        <v>1</v>
      </c>
      <c r="U89" s="220"/>
      <c r="V89" s="220"/>
      <c r="W89" s="220"/>
      <c r="X89" s="220"/>
      <c r="Y89" s="220"/>
      <c r="Z89" s="220"/>
      <c r="AA89" s="220"/>
      <c r="AB89" s="220"/>
      <c r="AC89" s="220"/>
      <c r="AD89" s="220"/>
      <c r="AE89" s="220"/>
      <c r="AF89" s="220"/>
      <c r="AG89" s="220"/>
      <c r="AH89" s="220"/>
      <c r="AI89" s="220"/>
      <c r="AJ89" s="220"/>
      <c r="AK89" s="220"/>
      <c r="AL89" s="220"/>
    </row>
    <row r="90" spans="1:38" ht="15" hidden="1" customHeight="1">
      <c r="A90" s="252"/>
      <c r="B90" s="253"/>
      <c r="C90" s="264"/>
      <c r="D90" s="265"/>
      <c r="E90" s="272"/>
      <c r="F90" s="267" t="str">
        <f t="shared" si="24"/>
        <v/>
      </c>
      <c r="G90" s="273"/>
      <c r="H90" s="269"/>
      <c r="I90" s="267" t="str">
        <f t="shared" si="25"/>
        <v/>
      </c>
      <c r="J90" s="268"/>
      <c r="K90" s="269"/>
      <c r="L90" s="267" t="str">
        <f t="shared" si="26"/>
        <v/>
      </c>
      <c r="M90" s="270" t="str">
        <f t="shared" si="27"/>
        <v/>
      </c>
      <c r="N90" s="271"/>
      <c r="O90" s="220"/>
      <c r="P90" s="220"/>
      <c r="Q90" s="220" t="b">
        <f t="shared" ref="Q90:Q153" si="28">IF(M90="",TRUE,IF(OR(C90="",D90="",E90="",G90="",IF(B90&lt;&gt;"",A90="")),FALSE,TRUE))</f>
        <v>1</v>
      </c>
      <c r="R90" s="220">
        <v>1</v>
      </c>
      <c r="S90" s="220" t="b">
        <f t="shared" si="10"/>
        <v>1</v>
      </c>
      <c r="T90" s="220" t="b">
        <f t="shared" si="11"/>
        <v>1</v>
      </c>
      <c r="U90" s="220"/>
      <c r="V90" s="220"/>
      <c r="W90" s="220"/>
      <c r="X90" s="220"/>
      <c r="Y90" s="220"/>
      <c r="Z90" s="220"/>
      <c r="AA90" s="220"/>
      <c r="AB90" s="220"/>
      <c r="AC90" s="220"/>
      <c r="AD90" s="220"/>
      <c r="AE90" s="220"/>
      <c r="AF90" s="220"/>
      <c r="AG90" s="220"/>
      <c r="AH90" s="220"/>
      <c r="AI90" s="220"/>
      <c r="AJ90" s="220"/>
      <c r="AK90" s="220"/>
      <c r="AL90" s="220"/>
    </row>
    <row r="91" spans="1:38" ht="15" hidden="1" customHeight="1">
      <c r="A91" s="252"/>
      <c r="B91" s="253"/>
      <c r="C91" s="264"/>
      <c r="D91" s="265"/>
      <c r="E91" s="266"/>
      <c r="F91" s="267" t="str">
        <f t="shared" si="24"/>
        <v/>
      </c>
      <c r="G91" s="268"/>
      <c r="H91" s="269"/>
      <c r="I91" s="267" t="str">
        <f t="shared" si="25"/>
        <v/>
      </c>
      <c r="J91" s="268"/>
      <c r="K91" s="269"/>
      <c r="L91" s="267" t="str">
        <f t="shared" si="26"/>
        <v/>
      </c>
      <c r="M91" s="270" t="str">
        <f t="shared" si="27"/>
        <v/>
      </c>
      <c r="N91" s="271"/>
      <c r="O91" s="220"/>
      <c r="P91" s="220"/>
      <c r="Q91" s="220" t="b">
        <f t="shared" si="28"/>
        <v>1</v>
      </c>
      <c r="R91" s="220">
        <v>1</v>
      </c>
      <c r="S91" s="220" t="b">
        <f t="shared" ref="S91:S154" si="29">IF(AND(M90&lt;&gt;"",SUBTOTAL(103,R90)=0),FALSE,TRUE)</f>
        <v>1</v>
      </c>
      <c r="T91" s="220" t="b">
        <f t="shared" ref="T91:T154" si="30">IF(AND(M90="",SUBTOTAL(103,R90)&gt;0),FALSE,TRUE)</f>
        <v>1</v>
      </c>
      <c r="U91" s="220"/>
      <c r="V91" s="220"/>
      <c r="W91" s="220"/>
      <c r="X91" s="220"/>
      <c r="Y91" s="220"/>
      <c r="Z91" s="220"/>
      <c r="AA91" s="220"/>
      <c r="AB91" s="220"/>
      <c r="AC91" s="220"/>
      <c r="AD91" s="220"/>
      <c r="AE91" s="220"/>
      <c r="AF91" s="220"/>
      <c r="AG91" s="220"/>
      <c r="AH91" s="220"/>
      <c r="AI91" s="220"/>
      <c r="AJ91" s="220"/>
      <c r="AK91" s="220"/>
      <c r="AL91" s="220"/>
    </row>
    <row r="92" spans="1:38" ht="15" hidden="1" customHeight="1">
      <c r="A92" s="252"/>
      <c r="B92" s="253"/>
      <c r="C92" s="264"/>
      <c r="D92" s="265"/>
      <c r="E92" s="272"/>
      <c r="F92" s="267" t="str">
        <f t="shared" si="24"/>
        <v/>
      </c>
      <c r="G92" s="273"/>
      <c r="H92" s="269"/>
      <c r="I92" s="267" t="str">
        <f t="shared" si="25"/>
        <v/>
      </c>
      <c r="J92" s="268"/>
      <c r="K92" s="269"/>
      <c r="L92" s="267" t="str">
        <f t="shared" si="26"/>
        <v/>
      </c>
      <c r="M92" s="270" t="str">
        <f t="shared" si="27"/>
        <v/>
      </c>
      <c r="N92" s="271"/>
      <c r="O92" s="220"/>
      <c r="P92" s="220"/>
      <c r="Q92" s="220" t="b">
        <f t="shared" si="28"/>
        <v>1</v>
      </c>
      <c r="R92" s="220">
        <v>1</v>
      </c>
      <c r="S92" s="220" t="b">
        <f t="shared" si="29"/>
        <v>1</v>
      </c>
      <c r="T92" s="220" t="b">
        <f t="shared" si="30"/>
        <v>1</v>
      </c>
      <c r="U92" s="220"/>
      <c r="V92" s="220"/>
      <c r="W92" s="220"/>
      <c r="X92" s="220"/>
      <c r="Y92" s="220"/>
      <c r="Z92" s="220"/>
      <c r="AA92" s="220"/>
      <c r="AB92" s="220"/>
      <c r="AC92" s="220"/>
      <c r="AD92" s="220"/>
      <c r="AE92" s="220"/>
      <c r="AF92" s="220"/>
      <c r="AG92" s="220"/>
      <c r="AH92" s="220"/>
      <c r="AI92" s="220"/>
      <c r="AJ92" s="220"/>
      <c r="AK92" s="220"/>
      <c r="AL92" s="220"/>
    </row>
    <row r="93" spans="1:38" ht="15" hidden="1" customHeight="1">
      <c r="A93" s="252"/>
      <c r="B93" s="253"/>
      <c r="C93" s="264"/>
      <c r="D93" s="265"/>
      <c r="E93" s="266"/>
      <c r="F93" s="267" t="str">
        <f t="shared" si="24"/>
        <v/>
      </c>
      <c r="G93" s="268"/>
      <c r="H93" s="269"/>
      <c r="I93" s="267" t="str">
        <f t="shared" si="25"/>
        <v/>
      </c>
      <c r="J93" s="268"/>
      <c r="K93" s="269"/>
      <c r="L93" s="267" t="str">
        <f t="shared" si="26"/>
        <v/>
      </c>
      <c r="M93" s="270" t="str">
        <f t="shared" si="27"/>
        <v/>
      </c>
      <c r="N93" s="271"/>
      <c r="O93" s="220"/>
      <c r="P93" s="220"/>
      <c r="Q93" s="220" t="b">
        <f t="shared" si="28"/>
        <v>1</v>
      </c>
      <c r="R93" s="220">
        <v>1</v>
      </c>
      <c r="S93" s="220" t="b">
        <f t="shared" si="29"/>
        <v>1</v>
      </c>
      <c r="T93" s="220" t="b">
        <f t="shared" si="30"/>
        <v>1</v>
      </c>
      <c r="U93" s="220"/>
      <c r="V93" s="220"/>
      <c r="W93" s="220"/>
      <c r="X93" s="220"/>
      <c r="Y93" s="220"/>
      <c r="Z93" s="220"/>
      <c r="AA93" s="220"/>
      <c r="AB93" s="220"/>
      <c r="AC93" s="220"/>
      <c r="AD93" s="220"/>
      <c r="AE93" s="220"/>
      <c r="AF93" s="220"/>
      <c r="AG93" s="220"/>
      <c r="AH93" s="220"/>
      <c r="AI93" s="220"/>
      <c r="AJ93" s="220"/>
      <c r="AK93" s="220"/>
      <c r="AL93" s="220"/>
    </row>
    <row r="94" spans="1:38" ht="15" hidden="1" customHeight="1">
      <c r="A94" s="252"/>
      <c r="B94" s="253"/>
      <c r="C94" s="264"/>
      <c r="D94" s="265"/>
      <c r="E94" s="266"/>
      <c r="F94" s="267" t="str">
        <f t="shared" si="24"/>
        <v/>
      </c>
      <c r="G94" s="268"/>
      <c r="H94" s="269"/>
      <c r="I94" s="267" t="str">
        <f t="shared" si="25"/>
        <v/>
      </c>
      <c r="J94" s="268"/>
      <c r="K94" s="269"/>
      <c r="L94" s="267" t="str">
        <f t="shared" si="26"/>
        <v/>
      </c>
      <c r="M94" s="270" t="str">
        <f t="shared" si="27"/>
        <v/>
      </c>
      <c r="N94" s="271"/>
      <c r="O94" s="220"/>
      <c r="P94" s="220"/>
      <c r="Q94" s="220" t="b">
        <f t="shared" si="28"/>
        <v>1</v>
      </c>
      <c r="R94" s="220">
        <v>1</v>
      </c>
      <c r="S94" s="220" t="b">
        <f t="shared" si="29"/>
        <v>1</v>
      </c>
      <c r="T94" s="220" t="b">
        <f t="shared" si="30"/>
        <v>1</v>
      </c>
      <c r="U94" s="220"/>
      <c r="V94" s="220"/>
      <c r="W94" s="220"/>
      <c r="X94" s="220"/>
      <c r="Y94" s="220"/>
      <c r="Z94" s="220"/>
      <c r="AA94" s="220"/>
      <c r="AB94" s="220"/>
      <c r="AC94" s="220"/>
      <c r="AD94" s="220"/>
      <c r="AE94" s="220"/>
      <c r="AF94" s="220"/>
      <c r="AG94" s="220"/>
      <c r="AH94" s="220"/>
      <c r="AI94" s="220"/>
      <c r="AJ94" s="220"/>
      <c r="AK94" s="220"/>
      <c r="AL94" s="220"/>
    </row>
    <row r="95" spans="1:38" ht="15" hidden="1" customHeight="1">
      <c r="A95" s="252"/>
      <c r="B95" s="253"/>
      <c r="C95" s="264"/>
      <c r="D95" s="265"/>
      <c r="E95" s="272"/>
      <c r="F95" s="267" t="str">
        <f t="shared" si="24"/>
        <v/>
      </c>
      <c r="G95" s="273"/>
      <c r="H95" s="269"/>
      <c r="I95" s="267" t="str">
        <f t="shared" si="25"/>
        <v/>
      </c>
      <c r="J95" s="268"/>
      <c r="K95" s="269"/>
      <c r="L95" s="267" t="str">
        <f t="shared" si="26"/>
        <v/>
      </c>
      <c r="M95" s="270" t="str">
        <f t="shared" si="27"/>
        <v/>
      </c>
      <c r="N95" s="271"/>
      <c r="O95" s="220"/>
      <c r="P95" s="220"/>
      <c r="Q95" s="220" t="b">
        <f t="shared" si="28"/>
        <v>1</v>
      </c>
      <c r="R95" s="220">
        <v>1</v>
      </c>
      <c r="S95" s="220" t="b">
        <f t="shared" si="29"/>
        <v>1</v>
      </c>
      <c r="T95" s="220" t="b">
        <f t="shared" si="30"/>
        <v>1</v>
      </c>
      <c r="U95" s="220"/>
      <c r="V95" s="220"/>
      <c r="W95" s="220"/>
      <c r="X95" s="220"/>
      <c r="Y95" s="220"/>
      <c r="Z95" s="220"/>
      <c r="AA95" s="220"/>
      <c r="AB95" s="220"/>
      <c r="AC95" s="220"/>
      <c r="AD95" s="220"/>
      <c r="AE95" s="220"/>
      <c r="AF95" s="220"/>
      <c r="AG95" s="220"/>
      <c r="AH95" s="220"/>
      <c r="AI95" s="220"/>
      <c r="AJ95" s="220"/>
      <c r="AK95" s="220"/>
      <c r="AL95" s="220"/>
    </row>
    <row r="96" spans="1:38" ht="15" hidden="1" customHeight="1">
      <c r="A96" s="252"/>
      <c r="B96" s="253"/>
      <c r="C96" s="264"/>
      <c r="D96" s="265"/>
      <c r="E96" s="266"/>
      <c r="F96" s="267" t="str">
        <f t="shared" si="24"/>
        <v/>
      </c>
      <c r="G96" s="268"/>
      <c r="H96" s="269"/>
      <c r="I96" s="267" t="str">
        <f t="shared" si="25"/>
        <v/>
      </c>
      <c r="J96" s="268"/>
      <c r="K96" s="269"/>
      <c r="L96" s="267" t="str">
        <f t="shared" si="26"/>
        <v/>
      </c>
      <c r="M96" s="270" t="str">
        <f t="shared" si="27"/>
        <v/>
      </c>
      <c r="N96" s="271"/>
      <c r="O96" s="220"/>
      <c r="P96" s="220"/>
      <c r="Q96" s="220" t="b">
        <f t="shared" si="28"/>
        <v>1</v>
      </c>
      <c r="R96" s="220">
        <v>1</v>
      </c>
      <c r="S96" s="220" t="b">
        <f t="shared" si="29"/>
        <v>1</v>
      </c>
      <c r="T96" s="220" t="b">
        <f t="shared" si="30"/>
        <v>1</v>
      </c>
      <c r="U96" s="220"/>
      <c r="V96" s="220"/>
      <c r="W96" s="220"/>
      <c r="X96" s="220"/>
      <c r="Y96" s="220"/>
      <c r="Z96" s="220"/>
      <c r="AA96" s="220"/>
      <c r="AB96" s="220"/>
      <c r="AC96" s="220"/>
      <c r="AD96" s="220"/>
      <c r="AE96" s="220"/>
      <c r="AF96" s="220"/>
      <c r="AG96" s="220"/>
      <c r="AH96" s="220"/>
      <c r="AI96" s="220"/>
      <c r="AJ96" s="220"/>
      <c r="AK96" s="220"/>
      <c r="AL96" s="220"/>
    </row>
    <row r="97" spans="1:38" ht="15" hidden="1" customHeight="1">
      <c r="A97" s="252"/>
      <c r="B97" s="253"/>
      <c r="C97" s="264"/>
      <c r="D97" s="265"/>
      <c r="E97" s="272"/>
      <c r="F97" s="267" t="str">
        <f t="shared" si="24"/>
        <v/>
      </c>
      <c r="G97" s="273"/>
      <c r="H97" s="269"/>
      <c r="I97" s="267" t="str">
        <f t="shared" si="25"/>
        <v/>
      </c>
      <c r="J97" s="268"/>
      <c r="K97" s="269"/>
      <c r="L97" s="267" t="str">
        <f t="shared" si="26"/>
        <v/>
      </c>
      <c r="M97" s="270" t="str">
        <f t="shared" si="27"/>
        <v/>
      </c>
      <c r="N97" s="271"/>
      <c r="O97" s="220"/>
      <c r="P97" s="220"/>
      <c r="Q97" s="220" t="b">
        <f t="shared" si="28"/>
        <v>1</v>
      </c>
      <c r="R97" s="220">
        <v>1</v>
      </c>
      <c r="S97" s="220" t="b">
        <f t="shared" si="29"/>
        <v>1</v>
      </c>
      <c r="T97" s="220" t="b">
        <f t="shared" si="30"/>
        <v>1</v>
      </c>
      <c r="U97" s="220"/>
      <c r="V97" s="220"/>
      <c r="W97" s="220"/>
      <c r="X97" s="220"/>
      <c r="Y97" s="220"/>
      <c r="Z97" s="220"/>
      <c r="AA97" s="220"/>
      <c r="AB97" s="220"/>
      <c r="AC97" s="220"/>
      <c r="AD97" s="220"/>
      <c r="AE97" s="220"/>
      <c r="AF97" s="220"/>
      <c r="AG97" s="220"/>
      <c r="AH97" s="220"/>
      <c r="AI97" s="220"/>
      <c r="AJ97" s="220"/>
      <c r="AK97" s="220"/>
      <c r="AL97" s="220"/>
    </row>
    <row r="98" spans="1:38" ht="15" hidden="1" customHeight="1">
      <c r="A98" s="252"/>
      <c r="B98" s="253"/>
      <c r="C98" s="264"/>
      <c r="D98" s="265"/>
      <c r="E98" s="266"/>
      <c r="F98" s="267" t="str">
        <f t="shared" si="24"/>
        <v/>
      </c>
      <c r="G98" s="268"/>
      <c r="H98" s="269"/>
      <c r="I98" s="267" t="str">
        <f t="shared" si="25"/>
        <v/>
      </c>
      <c r="J98" s="268"/>
      <c r="K98" s="269"/>
      <c r="L98" s="267" t="str">
        <f t="shared" si="26"/>
        <v/>
      </c>
      <c r="M98" s="270" t="str">
        <f t="shared" si="27"/>
        <v/>
      </c>
      <c r="N98" s="271"/>
      <c r="O98" s="220"/>
      <c r="P98" s="220"/>
      <c r="Q98" s="220" t="b">
        <f t="shared" si="28"/>
        <v>1</v>
      </c>
      <c r="R98" s="220">
        <v>1</v>
      </c>
      <c r="S98" s="220" t="b">
        <f t="shared" si="29"/>
        <v>1</v>
      </c>
      <c r="T98" s="220" t="b">
        <f t="shared" si="30"/>
        <v>1</v>
      </c>
      <c r="U98" s="220"/>
      <c r="V98" s="220"/>
      <c r="W98" s="220"/>
      <c r="X98" s="220"/>
      <c r="Y98" s="220"/>
      <c r="Z98" s="220"/>
      <c r="AA98" s="220"/>
      <c r="AB98" s="220"/>
      <c r="AC98" s="220"/>
      <c r="AD98" s="220"/>
      <c r="AE98" s="220"/>
      <c r="AF98" s="220"/>
      <c r="AG98" s="220"/>
      <c r="AH98" s="220"/>
      <c r="AI98" s="220"/>
      <c r="AJ98" s="220"/>
      <c r="AK98" s="220"/>
      <c r="AL98" s="220"/>
    </row>
    <row r="99" spans="1:38" ht="15" hidden="1" customHeight="1" thickBot="1">
      <c r="A99" s="274"/>
      <c r="B99" s="275"/>
      <c r="C99" s="276"/>
      <c r="D99" s="277"/>
      <c r="E99" s="278"/>
      <c r="F99" s="279" t="str">
        <f t="shared" si="24"/>
        <v/>
      </c>
      <c r="G99" s="280"/>
      <c r="H99" s="281"/>
      <c r="I99" s="279" t="str">
        <f t="shared" si="25"/>
        <v/>
      </c>
      <c r="J99" s="280"/>
      <c r="K99" s="281"/>
      <c r="L99" s="279" t="str">
        <f t="shared" si="26"/>
        <v/>
      </c>
      <c r="M99" s="282" t="str">
        <f t="shared" si="27"/>
        <v/>
      </c>
      <c r="N99" s="283"/>
      <c r="O99" s="220"/>
      <c r="P99" s="220"/>
      <c r="Q99" s="220" t="b">
        <f t="shared" si="28"/>
        <v>1</v>
      </c>
      <c r="R99" s="220">
        <v>1</v>
      </c>
      <c r="S99" s="220" t="b">
        <f t="shared" si="29"/>
        <v>1</v>
      </c>
      <c r="T99" s="220" t="b">
        <f t="shared" si="30"/>
        <v>1</v>
      </c>
      <c r="U99" s="220"/>
      <c r="V99" s="220"/>
      <c r="W99" s="220"/>
      <c r="X99" s="220"/>
      <c r="Y99" s="220"/>
      <c r="Z99" s="220"/>
      <c r="AA99" s="220"/>
      <c r="AB99" s="220"/>
      <c r="AC99" s="220"/>
      <c r="AD99" s="220"/>
      <c r="AE99" s="220"/>
      <c r="AF99" s="220"/>
      <c r="AG99" s="220"/>
      <c r="AH99" s="220"/>
      <c r="AI99" s="220"/>
      <c r="AJ99" s="220"/>
      <c r="AK99" s="220"/>
      <c r="AL99" s="220"/>
    </row>
    <row r="100" spans="1:38" ht="18.75">
      <c r="A100" s="284" t="s">
        <v>319</v>
      </c>
      <c r="B100" s="285">
        <f>IF(SUBTOTAL(109,M100:M114)=0,"",SUBTOTAL(109,M100:M114))</f>
        <v>410000</v>
      </c>
      <c r="C100" s="286">
        <v>1</v>
      </c>
      <c r="D100" s="295" t="s">
        <v>320</v>
      </c>
      <c r="E100" s="288">
        <v>20000</v>
      </c>
      <c r="F100" s="289" t="str">
        <f>IF(G100="","","×")</f>
        <v>×</v>
      </c>
      <c r="G100" s="290">
        <v>1</v>
      </c>
      <c r="H100" s="291" t="s">
        <v>321</v>
      </c>
      <c r="I100" s="289" t="str">
        <f>IF(J100="","","×")</f>
        <v>×</v>
      </c>
      <c r="J100" s="292">
        <v>8</v>
      </c>
      <c r="K100" s="291" t="s">
        <v>301</v>
      </c>
      <c r="L100" s="289" t="str">
        <f>IF(E100="","","＝")</f>
        <v>＝</v>
      </c>
      <c r="M100" s="293">
        <f>IF(E100="","",PRODUCT(E100,G100,J100))</f>
        <v>160000</v>
      </c>
      <c r="N100" s="294"/>
      <c r="O100" s="220"/>
      <c r="P100" s="220"/>
      <c r="Q100" s="220" t="b">
        <f t="shared" si="28"/>
        <v>1</v>
      </c>
      <c r="R100" s="220">
        <v>1</v>
      </c>
      <c r="S100" s="220" t="b">
        <f t="shared" si="29"/>
        <v>1</v>
      </c>
      <c r="T100" s="220" t="b">
        <f t="shared" si="30"/>
        <v>1</v>
      </c>
      <c r="U100" s="220"/>
      <c r="V100" s="220"/>
      <c r="W100" s="220"/>
      <c r="X100" s="220"/>
      <c r="Y100" s="220"/>
      <c r="Z100" s="220"/>
      <c r="AA100" s="220"/>
      <c r="AB100" s="220"/>
      <c r="AC100" s="220"/>
      <c r="AD100" s="220"/>
      <c r="AE100" s="220"/>
      <c r="AF100" s="220"/>
      <c r="AG100" s="220"/>
      <c r="AH100" s="220"/>
      <c r="AI100" s="220"/>
      <c r="AJ100" s="220"/>
      <c r="AK100" s="220"/>
      <c r="AL100" s="220"/>
    </row>
    <row r="101" spans="1:38" ht="19.5" thickBot="1">
      <c r="A101" s="252"/>
      <c r="B101" s="253"/>
      <c r="C101" s="264">
        <v>2</v>
      </c>
      <c r="D101" s="255" t="s">
        <v>322</v>
      </c>
      <c r="E101" s="272">
        <v>250000</v>
      </c>
      <c r="F101" s="267"/>
      <c r="G101" s="273">
        <v>1</v>
      </c>
      <c r="H101" s="269" t="s">
        <v>301</v>
      </c>
      <c r="I101" s="267" t="str">
        <f t="shared" ref="I101:I114" si="31">IF(J101="","","×")</f>
        <v>×</v>
      </c>
      <c r="J101" s="268">
        <v>1</v>
      </c>
      <c r="K101" s="269" t="s">
        <v>301</v>
      </c>
      <c r="L101" s="267" t="str">
        <f t="shared" ref="L101:L114" si="32">IF(E101="","","＝")</f>
        <v>＝</v>
      </c>
      <c r="M101" s="270">
        <f t="shared" ref="M101:M114" si="33">IF(E101="","",PRODUCT(E101,G101,J101))</f>
        <v>250000</v>
      </c>
      <c r="N101" s="271"/>
      <c r="O101" s="220"/>
      <c r="P101" s="220"/>
      <c r="Q101" s="220" t="b">
        <f t="shared" si="28"/>
        <v>1</v>
      </c>
      <c r="R101" s="220">
        <v>1</v>
      </c>
      <c r="S101" s="220" t="b">
        <f t="shared" si="29"/>
        <v>1</v>
      </c>
      <c r="T101" s="220" t="b">
        <f t="shared" si="30"/>
        <v>1</v>
      </c>
      <c r="U101" s="220"/>
      <c r="V101" s="220"/>
      <c r="W101" s="220"/>
      <c r="X101" s="220"/>
      <c r="Y101" s="220"/>
      <c r="Z101" s="220"/>
      <c r="AA101" s="220"/>
      <c r="AB101" s="220"/>
      <c r="AC101" s="220"/>
      <c r="AD101" s="220"/>
      <c r="AE101" s="220"/>
      <c r="AF101" s="220"/>
      <c r="AG101" s="220"/>
      <c r="AH101" s="220"/>
      <c r="AI101" s="220"/>
      <c r="AJ101" s="220"/>
      <c r="AK101" s="220"/>
      <c r="AL101" s="220"/>
    </row>
    <row r="102" spans="1:38" ht="19.5" hidden="1" thickBot="1">
      <c r="A102" s="252"/>
      <c r="B102" s="253"/>
      <c r="C102" s="264"/>
      <c r="D102" s="265"/>
      <c r="E102" s="266"/>
      <c r="F102" s="267" t="str">
        <f t="shared" ref="F102:F114" si="34">IF(G102="","","×")</f>
        <v/>
      </c>
      <c r="G102" s="268"/>
      <c r="H102" s="269"/>
      <c r="I102" s="267" t="str">
        <f t="shared" si="31"/>
        <v/>
      </c>
      <c r="J102" s="268"/>
      <c r="K102" s="269"/>
      <c r="L102" s="267" t="str">
        <f t="shared" si="32"/>
        <v/>
      </c>
      <c r="M102" s="270" t="str">
        <f t="shared" si="33"/>
        <v/>
      </c>
      <c r="N102" s="271"/>
      <c r="O102" s="220"/>
      <c r="P102" s="220"/>
      <c r="Q102" s="220" t="b">
        <f t="shared" si="28"/>
        <v>1</v>
      </c>
      <c r="R102" s="220">
        <v>1</v>
      </c>
      <c r="S102" s="220" t="b">
        <f t="shared" si="29"/>
        <v>1</v>
      </c>
      <c r="T102" s="220" t="b">
        <f t="shared" si="30"/>
        <v>1</v>
      </c>
      <c r="U102" s="220"/>
      <c r="V102" s="220"/>
      <c r="W102" s="220"/>
      <c r="X102" s="220"/>
      <c r="Y102" s="220"/>
      <c r="Z102" s="220"/>
      <c r="AA102" s="220"/>
      <c r="AB102" s="220"/>
      <c r="AC102" s="220"/>
      <c r="AD102" s="220"/>
      <c r="AE102" s="220"/>
      <c r="AF102" s="220"/>
      <c r="AG102" s="220"/>
      <c r="AH102" s="220"/>
      <c r="AI102" s="220"/>
      <c r="AJ102" s="220"/>
      <c r="AK102" s="220"/>
      <c r="AL102" s="220"/>
    </row>
    <row r="103" spans="1:38" ht="19.5" hidden="1" thickBot="1">
      <c r="A103" s="252"/>
      <c r="B103" s="253"/>
      <c r="C103" s="264"/>
      <c r="D103" s="265"/>
      <c r="E103" s="266"/>
      <c r="F103" s="267" t="str">
        <f t="shared" si="34"/>
        <v/>
      </c>
      <c r="G103" s="268"/>
      <c r="H103" s="269"/>
      <c r="I103" s="267" t="str">
        <f t="shared" si="31"/>
        <v/>
      </c>
      <c r="J103" s="268"/>
      <c r="K103" s="269"/>
      <c r="L103" s="267" t="str">
        <f t="shared" si="32"/>
        <v/>
      </c>
      <c r="M103" s="270" t="str">
        <f t="shared" si="33"/>
        <v/>
      </c>
      <c r="N103" s="271"/>
      <c r="O103" s="220"/>
      <c r="P103" s="220"/>
      <c r="Q103" s="220" t="b">
        <f t="shared" si="28"/>
        <v>1</v>
      </c>
      <c r="R103" s="220">
        <v>1</v>
      </c>
      <c r="S103" s="220" t="b">
        <f t="shared" si="29"/>
        <v>1</v>
      </c>
      <c r="T103" s="220" t="b">
        <f t="shared" si="30"/>
        <v>1</v>
      </c>
      <c r="U103" s="220"/>
      <c r="V103" s="220"/>
      <c r="W103" s="220"/>
      <c r="X103" s="220"/>
      <c r="Y103" s="220"/>
      <c r="Z103" s="220"/>
      <c r="AA103" s="220"/>
      <c r="AB103" s="220"/>
      <c r="AC103" s="220"/>
      <c r="AD103" s="220"/>
      <c r="AE103" s="220"/>
      <c r="AF103" s="220"/>
      <c r="AG103" s="220"/>
      <c r="AH103" s="220"/>
      <c r="AI103" s="220"/>
      <c r="AJ103" s="220"/>
      <c r="AK103" s="220"/>
      <c r="AL103" s="220"/>
    </row>
    <row r="104" spans="1:38" ht="19.5" hidden="1" thickBot="1">
      <c r="A104" s="252"/>
      <c r="B104" s="253"/>
      <c r="C104" s="264"/>
      <c r="D104" s="265"/>
      <c r="E104" s="266"/>
      <c r="F104" s="267" t="str">
        <f t="shared" si="34"/>
        <v/>
      </c>
      <c r="G104" s="268"/>
      <c r="H104" s="269"/>
      <c r="I104" s="267" t="str">
        <f t="shared" si="31"/>
        <v/>
      </c>
      <c r="J104" s="268"/>
      <c r="K104" s="269"/>
      <c r="L104" s="267" t="str">
        <f t="shared" si="32"/>
        <v/>
      </c>
      <c r="M104" s="270" t="str">
        <f t="shared" si="33"/>
        <v/>
      </c>
      <c r="N104" s="271"/>
      <c r="O104" s="220"/>
      <c r="P104" s="220"/>
      <c r="Q104" s="220" t="b">
        <f t="shared" si="28"/>
        <v>1</v>
      </c>
      <c r="R104" s="220">
        <v>1</v>
      </c>
      <c r="S104" s="220" t="b">
        <f t="shared" si="29"/>
        <v>1</v>
      </c>
      <c r="T104" s="220" t="b">
        <f t="shared" si="30"/>
        <v>1</v>
      </c>
      <c r="U104" s="220"/>
      <c r="V104" s="220"/>
      <c r="W104" s="220"/>
      <c r="X104" s="220"/>
      <c r="Y104" s="220"/>
      <c r="Z104" s="220"/>
      <c r="AA104" s="220"/>
      <c r="AB104" s="220"/>
      <c r="AC104" s="220"/>
      <c r="AD104" s="220"/>
      <c r="AE104" s="220"/>
      <c r="AF104" s="220"/>
      <c r="AG104" s="220"/>
      <c r="AH104" s="220"/>
      <c r="AI104" s="220"/>
      <c r="AJ104" s="220"/>
      <c r="AK104" s="220"/>
      <c r="AL104" s="220"/>
    </row>
    <row r="105" spans="1:38" ht="15" hidden="1" customHeight="1">
      <c r="A105" s="252"/>
      <c r="B105" s="253"/>
      <c r="C105" s="264"/>
      <c r="D105" s="265"/>
      <c r="E105" s="272"/>
      <c r="F105" s="267" t="str">
        <f t="shared" si="34"/>
        <v/>
      </c>
      <c r="G105" s="273"/>
      <c r="H105" s="269"/>
      <c r="I105" s="267" t="str">
        <f t="shared" si="31"/>
        <v/>
      </c>
      <c r="J105" s="268"/>
      <c r="K105" s="269"/>
      <c r="L105" s="267" t="str">
        <f t="shared" si="32"/>
        <v/>
      </c>
      <c r="M105" s="270" t="str">
        <f t="shared" si="33"/>
        <v/>
      </c>
      <c r="N105" s="271"/>
      <c r="O105" s="220"/>
      <c r="P105" s="220"/>
      <c r="Q105" s="220" t="b">
        <f t="shared" si="28"/>
        <v>1</v>
      </c>
      <c r="R105" s="220">
        <v>1</v>
      </c>
      <c r="S105" s="220" t="b">
        <f t="shared" si="29"/>
        <v>1</v>
      </c>
      <c r="T105" s="220" t="b">
        <f t="shared" si="30"/>
        <v>1</v>
      </c>
      <c r="U105" s="220"/>
      <c r="V105" s="220"/>
      <c r="W105" s="220"/>
      <c r="X105" s="220"/>
      <c r="Y105" s="220"/>
      <c r="Z105" s="220"/>
      <c r="AA105" s="220"/>
      <c r="AB105" s="220"/>
      <c r="AC105" s="220"/>
      <c r="AD105" s="220"/>
      <c r="AE105" s="220"/>
      <c r="AF105" s="220"/>
      <c r="AG105" s="220"/>
      <c r="AH105" s="220"/>
      <c r="AI105" s="220"/>
      <c r="AJ105" s="220"/>
      <c r="AK105" s="220"/>
      <c r="AL105" s="220"/>
    </row>
    <row r="106" spans="1:38" ht="15" hidden="1" customHeight="1">
      <c r="A106" s="252"/>
      <c r="B106" s="253"/>
      <c r="C106" s="264"/>
      <c r="D106" s="265"/>
      <c r="E106" s="266"/>
      <c r="F106" s="267" t="str">
        <f t="shared" si="34"/>
        <v/>
      </c>
      <c r="G106" s="268"/>
      <c r="H106" s="269"/>
      <c r="I106" s="267" t="str">
        <f t="shared" si="31"/>
        <v/>
      </c>
      <c r="J106" s="268"/>
      <c r="K106" s="269"/>
      <c r="L106" s="267" t="str">
        <f t="shared" si="32"/>
        <v/>
      </c>
      <c r="M106" s="270" t="str">
        <f t="shared" si="33"/>
        <v/>
      </c>
      <c r="N106" s="271"/>
      <c r="O106" s="220"/>
      <c r="P106" s="220"/>
      <c r="Q106" s="220" t="b">
        <f t="shared" si="28"/>
        <v>1</v>
      </c>
      <c r="R106" s="220">
        <v>1</v>
      </c>
      <c r="S106" s="220" t="b">
        <f t="shared" si="29"/>
        <v>1</v>
      </c>
      <c r="T106" s="220" t="b">
        <f t="shared" si="30"/>
        <v>1</v>
      </c>
      <c r="U106" s="220"/>
      <c r="V106" s="220"/>
      <c r="W106" s="220"/>
      <c r="X106" s="220"/>
      <c r="Y106" s="220"/>
      <c r="Z106" s="220"/>
      <c r="AA106" s="220"/>
      <c r="AB106" s="220"/>
      <c r="AC106" s="220"/>
      <c r="AD106" s="220"/>
      <c r="AE106" s="220"/>
      <c r="AF106" s="220"/>
      <c r="AG106" s="220"/>
      <c r="AH106" s="220"/>
      <c r="AI106" s="220"/>
      <c r="AJ106" s="220"/>
      <c r="AK106" s="220"/>
      <c r="AL106" s="220"/>
    </row>
    <row r="107" spans="1:38" ht="15" hidden="1" customHeight="1">
      <c r="A107" s="252"/>
      <c r="B107" s="253"/>
      <c r="C107" s="264"/>
      <c r="D107" s="265"/>
      <c r="E107" s="272"/>
      <c r="F107" s="267" t="str">
        <f t="shared" si="34"/>
        <v/>
      </c>
      <c r="G107" s="273"/>
      <c r="H107" s="269"/>
      <c r="I107" s="267" t="str">
        <f t="shared" si="31"/>
        <v/>
      </c>
      <c r="J107" s="268"/>
      <c r="K107" s="269"/>
      <c r="L107" s="267" t="str">
        <f t="shared" si="32"/>
        <v/>
      </c>
      <c r="M107" s="270" t="str">
        <f t="shared" si="33"/>
        <v/>
      </c>
      <c r="N107" s="271"/>
      <c r="O107" s="220"/>
      <c r="P107" s="220"/>
      <c r="Q107" s="220" t="b">
        <f t="shared" si="28"/>
        <v>1</v>
      </c>
      <c r="R107" s="220">
        <v>1</v>
      </c>
      <c r="S107" s="220" t="b">
        <f t="shared" si="29"/>
        <v>1</v>
      </c>
      <c r="T107" s="220" t="b">
        <f t="shared" si="30"/>
        <v>1</v>
      </c>
      <c r="U107" s="220"/>
      <c r="V107" s="220"/>
      <c r="W107" s="220"/>
      <c r="X107" s="220"/>
      <c r="Y107" s="220"/>
      <c r="Z107" s="220"/>
      <c r="AA107" s="220"/>
      <c r="AB107" s="220"/>
      <c r="AC107" s="220"/>
      <c r="AD107" s="220"/>
      <c r="AE107" s="220"/>
      <c r="AF107" s="220"/>
      <c r="AG107" s="220"/>
      <c r="AH107" s="220"/>
      <c r="AI107" s="220"/>
      <c r="AJ107" s="220"/>
      <c r="AK107" s="220"/>
      <c r="AL107" s="220"/>
    </row>
    <row r="108" spans="1:38" ht="15" hidden="1" customHeight="1">
      <c r="A108" s="252"/>
      <c r="B108" s="253"/>
      <c r="C108" s="264"/>
      <c r="D108" s="265"/>
      <c r="E108" s="266"/>
      <c r="F108" s="267" t="str">
        <f t="shared" si="34"/>
        <v/>
      </c>
      <c r="G108" s="268"/>
      <c r="H108" s="269"/>
      <c r="I108" s="267" t="str">
        <f t="shared" si="31"/>
        <v/>
      </c>
      <c r="J108" s="268"/>
      <c r="K108" s="269"/>
      <c r="L108" s="267" t="str">
        <f t="shared" si="32"/>
        <v/>
      </c>
      <c r="M108" s="270" t="str">
        <f t="shared" si="33"/>
        <v/>
      </c>
      <c r="N108" s="271"/>
      <c r="O108" s="220"/>
      <c r="P108" s="220"/>
      <c r="Q108" s="220" t="b">
        <f t="shared" si="28"/>
        <v>1</v>
      </c>
      <c r="R108" s="220">
        <v>1</v>
      </c>
      <c r="S108" s="220" t="b">
        <f t="shared" si="29"/>
        <v>1</v>
      </c>
      <c r="T108" s="220" t="b">
        <f t="shared" si="30"/>
        <v>1</v>
      </c>
      <c r="U108" s="220"/>
      <c r="V108" s="220"/>
      <c r="W108" s="220"/>
      <c r="X108" s="220"/>
      <c r="Y108" s="220"/>
      <c r="Z108" s="220"/>
      <c r="AA108" s="220"/>
      <c r="AB108" s="220"/>
      <c r="AC108" s="220"/>
      <c r="AD108" s="220"/>
      <c r="AE108" s="220"/>
      <c r="AF108" s="220"/>
      <c r="AG108" s="220"/>
      <c r="AH108" s="220"/>
      <c r="AI108" s="220"/>
      <c r="AJ108" s="220"/>
      <c r="AK108" s="220"/>
      <c r="AL108" s="220"/>
    </row>
    <row r="109" spans="1:38" ht="15" hidden="1" customHeight="1">
      <c r="A109" s="252"/>
      <c r="B109" s="253"/>
      <c r="C109" s="264"/>
      <c r="D109" s="265"/>
      <c r="E109" s="266"/>
      <c r="F109" s="267" t="str">
        <f t="shared" si="34"/>
        <v/>
      </c>
      <c r="G109" s="268"/>
      <c r="H109" s="269"/>
      <c r="I109" s="267" t="str">
        <f t="shared" si="31"/>
        <v/>
      </c>
      <c r="J109" s="268"/>
      <c r="K109" s="269"/>
      <c r="L109" s="267" t="str">
        <f t="shared" si="32"/>
        <v/>
      </c>
      <c r="M109" s="270" t="str">
        <f t="shared" si="33"/>
        <v/>
      </c>
      <c r="N109" s="271"/>
      <c r="O109" s="220"/>
      <c r="P109" s="220"/>
      <c r="Q109" s="220" t="b">
        <f t="shared" si="28"/>
        <v>1</v>
      </c>
      <c r="R109" s="220">
        <v>1</v>
      </c>
      <c r="S109" s="220" t="b">
        <f t="shared" si="29"/>
        <v>1</v>
      </c>
      <c r="T109" s="220" t="b">
        <f t="shared" si="30"/>
        <v>1</v>
      </c>
      <c r="U109" s="220"/>
      <c r="V109" s="220"/>
      <c r="W109" s="220"/>
      <c r="X109" s="220"/>
      <c r="Y109" s="220"/>
      <c r="Z109" s="220"/>
      <c r="AA109" s="220"/>
      <c r="AB109" s="220"/>
      <c r="AC109" s="220"/>
      <c r="AD109" s="220"/>
      <c r="AE109" s="220"/>
      <c r="AF109" s="220"/>
      <c r="AG109" s="220"/>
      <c r="AH109" s="220"/>
      <c r="AI109" s="220"/>
      <c r="AJ109" s="220"/>
      <c r="AK109" s="220"/>
      <c r="AL109" s="220"/>
    </row>
    <row r="110" spans="1:38" ht="15" hidden="1" customHeight="1">
      <c r="A110" s="252"/>
      <c r="B110" s="253"/>
      <c r="C110" s="264"/>
      <c r="D110" s="265"/>
      <c r="E110" s="272"/>
      <c r="F110" s="267" t="str">
        <f t="shared" si="34"/>
        <v/>
      </c>
      <c r="G110" s="273"/>
      <c r="H110" s="269"/>
      <c r="I110" s="267" t="str">
        <f t="shared" si="31"/>
        <v/>
      </c>
      <c r="J110" s="268"/>
      <c r="K110" s="269"/>
      <c r="L110" s="267" t="str">
        <f t="shared" si="32"/>
        <v/>
      </c>
      <c r="M110" s="270" t="str">
        <f t="shared" si="33"/>
        <v/>
      </c>
      <c r="N110" s="271"/>
      <c r="O110" s="220"/>
      <c r="P110" s="220"/>
      <c r="Q110" s="220" t="b">
        <f t="shared" si="28"/>
        <v>1</v>
      </c>
      <c r="R110" s="220">
        <v>1</v>
      </c>
      <c r="S110" s="220" t="b">
        <f t="shared" si="29"/>
        <v>1</v>
      </c>
      <c r="T110" s="220" t="b">
        <f t="shared" si="30"/>
        <v>1</v>
      </c>
      <c r="U110" s="220"/>
      <c r="V110" s="220"/>
      <c r="W110" s="220"/>
      <c r="X110" s="220"/>
      <c r="Y110" s="220"/>
      <c r="Z110" s="220"/>
      <c r="AA110" s="220"/>
      <c r="AB110" s="220"/>
      <c r="AC110" s="220"/>
      <c r="AD110" s="220"/>
      <c r="AE110" s="220"/>
      <c r="AF110" s="220"/>
      <c r="AG110" s="220"/>
      <c r="AH110" s="220"/>
      <c r="AI110" s="220"/>
      <c r="AJ110" s="220"/>
      <c r="AK110" s="220"/>
      <c r="AL110" s="220"/>
    </row>
    <row r="111" spans="1:38" ht="15" hidden="1" customHeight="1">
      <c r="A111" s="252"/>
      <c r="B111" s="253"/>
      <c r="C111" s="264"/>
      <c r="D111" s="265"/>
      <c r="E111" s="266"/>
      <c r="F111" s="267" t="str">
        <f t="shared" si="34"/>
        <v/>
      </c>
      <c r="G111" s="268"/>
      <c r="H111" s="269"/>
      <c r="I111" s="267" t="str">
        <f t="shared" si="31"/>
        <v/>
      </c>
      <c r="J111" s="268"/>
      <c r="K111" s="269"/>
      <c r="L111" s="267" t="str">
        <f t="shared" si="32"/>
        <v/>
      </c>
      <c r="M111" s="270" t="str">
        <f t="shared" si="33"/>
        <v/>
      </c>
      <c r="N111" s="271"/>
      <c r="O111" s="220"/>
      <c r="P111" s="220"/>
      <c r="Q111" s="220" t="b">
        <f t="shared" si="28"/>
        <v>1</v>
      </c>
      <c r="R111" s="220">
        <v>1</v>
      </c>
      <c r="S111" s="220" t="b">
        <f t="shared" si="29"/>
        <v>1</v>
      </c>
      <c r="T111" s="220" t="b">
        <f t="shared" si="30"/>
        <v>1</v>
      </c>
      <c r="U111" s="220"/>
      <c r="V111" s="220"/>
      <c r="W111" s="220"/>
      <c r="X111" s="220"/>
      <c r="Y111" s="220"/>
      <c r="Z111" s="220"/>
      <c r="AA111" s="220"/>
      <c r="AB111" s="220"/>
      <c r="AC111" s="220"/>
      <c r="AD111" s="220"/>
      <c r="AE111" s="220"/>
      <c r="AF111" s="220"/>
      <c r="AG111" s="220"/>
      <c r="AH111" s="220"/>
      <c r="AI111" s="220"/>
      <c r="AJ111" s="220"/>
      <c r="AK111" s="220"/>
      <c r="AL111" s="220"/>
    </row>
    <row r="112" spans="1:38" ht="15" hidden="1" customHeight="1">
      <c r="A112" s="252"/>
      <c r="B112" s="253"/>
      <c r="C112" s="264"/>
      <c r="D112" s="265"/>
      <c r="E112" s="272"/>
      <c r="F112" s="267" t="str">
        <f t="shared" si="34"/>
        <v/>
      </c>
      <c r="G112" s="273"/>
      <c r="H112" s="269"/>
      <c r="I112" s="267" t="str">
        <f t="shared" si="31"/>
        <v/>
      </c>
      <c r="J112" s="268"/>
      <c r="K112" s="269"/>
      <c r="L112" s="267" t="str">
        <f t="shared" si="32"/>
        <v/>
      </c>
      <c r="M112" s="270" t="str">
        <f t="shared" si="33"/>
        <v/>
      </c>
      <c r="N112" s="271"/>
      <c r="O112" s="220"/>
      <c r="P112" s="220"/>
      <c r="Q112" s="220" t="b">
        <f t="shared" si="28"/>
        <v>1</v>
      </c>
      <c r="R112" s="220">
        <v>1</v>
      </c>
      <c r="S112" s="220" t="b">
        <f t="shared" si="29"/>
        <v>1</v>
      </c>
      <c r="T112" s="220" t="b">
        <f t="shared" si="30"/>
        <v>1</v>
      </c>
      <c r="U112" s="220"/>
      <c r="V112" s="220"/>
      <c r="W112" s="220"/>
      <c r="X112" s="220"/>
      <c r="Y112" s="220"/>
      <c r="Z112" s="220"/>
      <c r="AA112" s="220"/>
      <c r="AB112" s="220"/>
      <c r="AC112" s="220"/>
      <c r="AD112" s="220"/>
      <c r="AE112" s="220"/>
      <c r="AF112" s="220"/>
      <c r="AG112" s="220"/>
      <c r="AH112" s="220"/>
      <c r="AI112" s="220"/>
      <c r="AJ112" s="220"/>
      <c r="AK112" s="220"/>
      <c r="AL112" s="220"/>
    </row>
    <row r="113" spans="1:38" ht="15" hidden="1" customHeight="1">
      <c r="A113" s="252"/>
      <c r="B113" s="253"/>
      <c r="C113" s="264"/>
      <c r="D113" s="265"/>
      <c r="E113" s="266"/>
      <c r="F113" s="267" t="str">
        <f t="shared" si="34"/>
        <v/>
      </c>
      <c r="G113" s="268"/>
      <c r="H113" s="269"/>
      <c r="I113" s="267" t="str">
        <f t="shared" si="31"/>
        <v/>
      </c>
      <c r="J113" s="268"/>
      <c r="K113" s="269"/>
      <c r="L113" s="267" t="str">
        <f t="shared" si="32"/>
        <v/>
      </c>
      <c r="M113" s="270" t="str">
        <f t="shared" si="33"/>
        <v/>
      </c>
      <c r="N113" s="271"/>
      <c r="O113" s="220"/>
      <c r="P113" s="220"/>
      <c r="Q113" s="220" t="b">
        <f t="shared" si="28"/>
        <v>1</v>
      </c>
      <c r="R113" s="220">
        <v>1</v>
      </c>
      <c r="S113" s="220" t="b">
        <f t="shared" si="29"/>
        <v>1</v>
      </c>
      <c r="T113" s="220" t="b">
        <f t="shared" si="30"/>
        <v>1</v>
      </c>
      <c r="U113" s="220"/>
      <c r="V113" s="220"/>
      <c r="W113" s="220"/>
      <c r="X113" s="220"/>
      <c r="Y113" s="220"/>
      <c r="Z113" s="220"/>
      <c r="AA113" s="220"/>
      <c r="AB113" s="220"/>
      <c r="AC113" s="220"/>
      <c r="AD113" s="220"/>
      <c r="AE113" s="220"/>
      <c r="AF113" s="220"/>
      <c r="AG113" s="220"/>
      <c r="AH113" s="220"/>
      <c r="AI113" s="220"/>
      <c r="AJ113" s="220"/>
      <c r="AK113" s="220"/>
      <c r="AL113" s="220"/>
    </row>
    <row r="114" spans="1:38" ht="15" hidden="1" customHeight="1" thickBot="1">
      <c r="A114" s="274"/>
      <c r="B114" s="275"/>
      <c r="C114" s="276"/>
      <c r="D114" s="277"/>
      <c r="E114" s="278"/>
      <c r="F114" s="279" t="str">
        <f t="shared" si="34"/>
        <v/>
      </c>
      <c r="G114" s="280"/>
      <c r="H114" s="281"/>
      <c r="I114" s="279" t="str">
        <f t="shared" si="31"/>
        <v/>
      </c>
      <c r="J114" s="280"/>
      <c r="K114" s="281"/>
      <c r="L114" s="279" t="str">
        <f t="shared" si="32"/>
        <v/>
      </c>
      <c r="M114" s="282" t="str">
        <f t="shared" si="33"/>
        <v/>
      </c>
      <c r="N114" s="283"/>
      <c r="O114" s="220"/>
      <c r="P114" s="220"/>
      <c r="Q114" s="220" t="b">
        <f t="shared" si="28"/>
        <v>1</v>
      </c>
      <c r="R114" s="220">
        <v>1</v>
      </c>
      <c r="S114" s="220" t="b">
        <f t="shared" si="29"/>
        <v>1</v>
      </c>
      <c r="T114" s="220" t="b">
        <f t="shared" si="30"/>
        <v>1</v>
      </c>
      <c r="U114" s="220"/>
      <c r="V114" s="220"/>
      <c r="W114" s="220"/>
      <c r="X114" s="220"/>
      <c r="Y114" s="220"/>
      <c r="Z114" s="220"/>
      <c r="AA114" s="220"/>
      <c r="AB114" s="220"/>
      <c r="AC114" s="220"/>
      <c r="AD114" s="220"/>
      <c r="AE114" s="220"/>
      <c r="AF114" s="220"/>
      <c r="AG114" s="220"/>
      <c r="AH114" s="220"/>
      <c r="AI114" s="220"/>
      <c r="AJ114" s="220"/>
      <c r="AK114" s="220"/>
      <c r="AL114" s="220"/>
    </row>
    <row r="115" spans="1:38" ht="18.75">
      <c r="A115" s="284" t="s">
        <v>4</v>
      </c>
      <c r="B115" s="285">
        <f>IF(SUBTOTAL(109,M115:M129)=0,"",SUBTOTAL(109,M115:M129))</f>
        <v>60000</v>
      </c>
      <c r="C115" s="286">
        <v>1</v>
      </c>
      <c r="D115" s="295" t="s">
        <v>323</v>
      </c>
      <c r="E115" s="288">
        <v>10000</v>
      </c>
      <c r="F115" s="289" t="str">
        <f>IF(G115="","","×")</f>
        <v>×</v>
      </c>
      <c r="G115" s="290">
        <v>5</v>
      </c>
      <c r="H115" s="291" t="s">
        <v>301</v>
      </c>
      <c r="I115" s="289" t="str">
        <f>IF(J115="","","×")</f>
        <v/>
      </c>
      <c r="J115" s="292"/>
      <c r="K115" s="291"/>
      <c r="L115" s="289" t="str">
        <f>IF(E115="","","＝")</f>
        <v>＝</v>
      </c>
      <c r="M115" s="293">
        <f>IF(E115="","",PRODUCT(E115,G115,J115))</f>
        <v>50000</v>
      </c>
      <c r="N115" s="294"/>
      <c r="O115" s="220"/>
      <c r="P115" s="220"/>
      <c r="Q115" s="220" t="b">
        <f t="shared" si="28"/>
        <v>1</v>
      </c>
      <c r="R115" s="220">
        <v>1</v>
      </c>
      <c r="S115" s="220" t="b">
        <f t="shared" si="29"/>
        <v>1</v>
      </c>
      <c r="T115" s="220" t="b">
        <f t="shared" si="30"/>
        <v>1</v>
      </c>
      <c r="U115" s="220"/>
      <c r="V115" s="220"/>
      <c r="W115" s="220"/>
      <c r="X115" s="220"/>
      <c r="Y115" s="220"/>
      <c r="Z115" s="220"/>
      <c r="AA115" s="220"/>
      <c r="AB115" s="220"/>
      <c r="AC115" s="220"/>
      <c r="AD115" s="220"/>
      <c r="AE115" s="220"/>
      <c r="AF115" s="220"/>
      <c r="AG115" s="220"/>
      <c r="AH115" s="220"/>
      <c r="AI115" s="220"/>
      <c r="AJ115" s="220"/>
      <c r="AK115" s="220"/>
      <c r="AL115" s="220"/>
    </row>
    <row r="116" spans="1:38" ht="15.75" customHeight="1" thickBot="1">
      <c r="A116" s="252"/>
      <c r="B116" s="253"/>
      <c r="C116" s="264">
        <v>2</v>
      </c>
      <c r="D116" s="255" t="s">
        <v>324</v>
      </c>
      <c r="E116" s="272">
        <v>100</v>
      </c>
      <c r="F116" s="267" t="str">
        <f t="shared" ref="F116:F129" si="35">IF(G116="","","×")</f>
        <v>×</v>
      </c>
      <c r="G116" s="273">
        <v>100</v>
      </c>
      <c r="H116" s="269" t="s">
        <v>325</v>
      </c>
      <c r="I116" s="267" t="str">
        <f t="shared" ref="I116:I129" si="36">IF(J116="","","×")</f>
        <v/>
      </c>
      <c r="J116" s="268"/>
      <c r="K116" s="269"/>
      <c r="L116" s="267" t="str">
        <f t="shared" ref="L116:L129" si="37">IF(E116="","","＝")</f>
        <v>＝</v>
      </c>
      <c r="M116" s="270">
        <f t="shared" ref="M116:M129" si="38">IF(E116="","",PRODUCT(E116,G116,J116))</f>
        <v>10000</v>
      </c>
      <c r="N116" s="271"/>
      <c r="O116" s="220"/>
      <c r="P116" s="220"/>
      <c r="Q116" s="220" t="b">
        <f t="shared" si="28"/>
        <v>1</v>
      </c>
      <c r="R116" s="220">
        <v>1</v>
      </c>
      <c r="S116" s="220" t="b">
        <f t="shared" si="29"/>
        <v>1</v>
      </c>
      <c r="T116" s="220" t="b">
        <f t="shared" si="30"/>
        <v>1</v>
      </c>
      <c r="U116" s="220"/>
      <c r="V116" s="220"/>
      <c r="W116" s="220"/>
      <c r="X116" s="220"/>
      <c r="Y116" s="220"/>
      <c r="Z116" s="220"/>
      <c r="AA116" s="220"/>
      <c r="AB116" s="220"/>
      <c r="AC116" s="220"/>
      <c r="AD116" s="220"/>
      <c r="AE116" s="220"/>
      <c r="AF116" s="220"/>
      <c r="AG116" s="220"/>
      <c r="AH116" s="220"/>
      <c r="AI116" s="220"/>
      <c r="AJ116" s="220"/>
      <c r="AK116" s="220"/>
      <c r="AL116" s="220"/>
    </row>
    <row r="117" spans="1:38" ht="19.5" hidden="1" thickBot="1">
      <c r="A117" s="252"/>
      <c r="B117" s="253"/>
      <c r="C117" s="264"/>
      <c r="D117" s="265"/>
      <c r="E117" s="266"/>
      <c r="F117" s="267" t="str">
        <f t="shared" si="35"/>
        <v/>
      </c>
      <c r="G117" s="268"/>
      <c r="H117" s="269"/>
      <c r="I117" s="267" t="str">
        <f t="shared" si="36"/>
        <v/>
      </c>
      <c r="J117" s="268"/>
      <c r="K117" s="269"/>
      <c r="L117" s="267" t="str">
        <f t="shared" si="37"/>
        <v/>
      </c>
      <c r="M117" s="270" t="str">
        <f t="shared" si="38"/>
        <v/>
      </c>
      <c r="N117" s="271"/>
      <c r="O117" s="220"/>
      <c r="P117" s="220"/>
      <c r="Q117" s="220" t="b">
        <f t="shared" si="28"/>
        <v>1</v>
      </c>
      <c r="R117" s="220">
        <v>1</v>
      </c>
      <c r="S117" s="220" t="b">
        <f t="shared" si="29"/>
        <v>1</v>
      </c>
      <c r="T117" s="220" t="b">
        <f t="shared" si="30"/>
        <v>1</v>
      </c>
      <c r="U117" s="220"/>
      <c r="V117" s="220"/>
      <c r="W117" s="220"/>
      <c r="X117" s="220"/>
      <c r="Y117" s="220"/>
      <c r="Z117" s="220"/>
      <c r="AA117" s="220"/>
      <c r="AB117" s="220"/>
      <c r="AC117" s="220"/>
      <c r="AD117" s="220"/>
      <c r="AE117" s="220"/>
      <c r="AF117" s="220"/>
      <c r="AG117" s="220"/>
      <c r="AH117" s="220"/>
      <c r="AI117" s="220"/>
      <c r="AJ117" s="220"/>
      <c r="AK117" s="220"/>
      <c r="AL117" s="220"/>
    </row>
    <row r="118" spans="1:38" ht="19.5" hidden="1" thickBot="1">
      <c r="A118" s="252"/>
      <c r="B118" s="253"/>
      <c r="C118" s="264"/>
      <c r="D118" s="265"/>
      <c r="E118" s="266"/>
      <c r="F118" s="267" t="str">
        <f t="shared" si="35"/>
        <v/>
      </c>
      <c r="G118" s="268"/>
      <c r="H118" s="269"/>
      <c r="I118" s="267" t="str">
        <f t="shared" si="36"/>
        <v/>
      </c>
      <c r="J118" s="268"/>
      <c r="K118" s="269"/>
      <c r="L118" s="267" t="str">
        <f t="shared" si="37"/>
        <v/>
      </c>
      <c r="M118" s="270" t="str">
        <f t="shared" si="38"/>
        <v/>
      </c>
      <c r="N118" s="271"/>
      <c r="O118" s="220"/>
      <c r="P118" s="220"/>
      <c r="Q118" s="220" t="b">
        <f t="shared" si="28"/>
        <v>1</v>
      </c>
      <c r="R118" s="220">
        <v>1</v>
      </c>
      <c r="S118" s="220" t="b">
        <f t="shared" si="29"/>
        <v>1</v>
      </c>
      <c r="T118" s="220" t="b">
        <f t="shared" si="30"/>
        <v>1</v>
      </c>
      <c r="U118" s="220"/>
      <c r="V118" s="220"/>
      <c r="W118" s="220"/>
      <c r="X118" s="220"/>
      <c r="Y118" s="220"/>
      <c r="Z118" s="220"/>
      <c r="AA118" s="220"/>
      <c r="AB118" s="220"/>
      <c r="AC118" s="220"/>
      <c r="AD118" s="220"/>
      <c r="AE118" s="220"/>
      <c r="AF118" s="220"/>
      <c r="AG118" s="220"/>
      <c r="AH118" s="220"/>
      <c r="AI118" s="220"/>
      <c r="AJ118" s="220"/>
      <c r="AK118" s="220"/>
      <c r="AL118" s="220"/>
    </row>
    <row r="119" spans="1:38" ht="19.5" hidden="1" thickBot="1">
      <c r="A119" s="252"/>
      <c r="B119" s="253"/>
      <c r="C119" s="264"/>
      <c r="D119" s="265"/>
      <c r="E119" s="266"/>
      <c r="F119" s="267" t="str">
        <f t="shared" si="35"/>
        <v/>
      </c>
      <c r="G119" s="268"/>
      <c r="H119" s="269"/>
      <c r="I119" s="267" t="str">
        <f t="shared" si="36"/>
        <v/>
      </c>
      <c r="J119" s="268"/>
      <c r="K119" s="269"/>
      <c r="L119" s="267" t="str">
        <f t="shared" si="37"/>
        <v/>
      </c>
      <c r="M119" s="270" t="str">
        <f t="shared" si="38"/>
        <v/>
      </c>
      <c r="N119" s="271"/>
      <c r="O119" s="220"/>
      <c r="P119" s="220"/>
      <c r="Q119" s="220" t="b">
        <f t="shared" si="28"/>
        <v>1</v>
      </c>
      <c r="R119" s="220">
        <v>1</v>
      </c>
      <c r="S119" s="220" t="b">
        <f t="shared" si="29"/>
        <v>1</v>
      </c>
      <c r="T119" s="220" t="b">
        <f t="shared" si="30"/>
        <v>1</v>
      </c>
      <c r="U119" s="220"/>
      <c r="V119" s="220"/>
      <c r="W119" s="220"/>
      <c r="X119" s="220"/>
      <c r="Y119" s="220"/>
      <c r="Z119" s="220"/>
      <c r="AA119" s="220"/>
      <c r="AB119" s="220"/>
      <c r="AC119" s="220"/>
      <c r="AD119" s="220"/>
      <c r="AE119" s="220"/>
      <c r="AF119" s="220"/>
      <c r="AG119" s="220"/>
      <c r="AH119" s="220"/>
      <c r="AI119" s="220"/>
      <c r="AJ119" s="220"/>
      <c r="AK119" s="220"/>
      <c r="AL119" s="220"/>
    </row>
    <row r="120" spans="1:38" ht="15" hidden="1" customHeight="1">
      <c r="A120" s="252"/>
      <c r="B120" s="253"/>
      <c r="C120" s="264"/>
      <c r="D120" s="265"/>
      <c r="E120" s="272"/>
      <c r="F120" s="267" t="str">
        <f t="shared" si="35"/>
        <v/>
      </c>
      <c r="G120" s="273"/>
      <c r="H120" s="269"/>
      <c r="I120" s="267" t="str">
        <f t="shared" si="36"/>
        <v/>
      </c>
      <c r="J120" s="268"/>
      <c r="K120" s="269"/>
      <c r="L120" s="267" t="str">
        <f t="shared" si="37"/>
        <v/>
      </c>
      <c r="M120" s="270" t="str">
        <f t="shared" si="38"/>
        <v/>
      </c>
      <c r="N120" s="271"/>
      <c r="O120" s="220"/>
      <c r="P120" s="220"/>
      <c r="Q120" s="220" t="b">
        <f t="shared" si="28"/>
        <v>1</v>
      </c>
      <c r="R120" s="220">
        <v>1</v>
      </c>
      <c r="S120" s="220" t="b">
        <f t="shared" si="29"/>
        <v>1</v>
      </c>
      <c r="T120" s="220" t="b">
        <f t="shared" si="30"/>
        <v>1</v>
      </c>
      <c r="U120" s="220"/>
      <c r="V120" s="220"/>
      <c r="W120" s="220"/>
      <c r="X120" s="220"/>
      <c r="Y120" s="220"/>
      <c r="Z120" s="220"/>
      <c r="AA120" s="220"/>
      <c r="AB120" s="220"/>
      <c r="AC120" s="220"/>
      <c r="AD120" s="220"/>
      <c r="AE120" s="220"/>
      <c r="AF120" s="220"/>
      <c r="AG120" s="220"/>
      <c r="AH120" s="220"/>
      <c r="AI120" s="220"/>
      <c r="AJ120" s="220"/>
      <c r="AK120" s="220"/>
      <c r="AL120" s="220"/>
    </row>
    <row r="121" spans="1:38" ht="15" hidden="1" customHeight="1">
      <c r="A121" s="252"/>
      <c r="B121" s="253"/>
      <c r="C121" s="264"/>
      <c r="D121" s="265"/>
      <c r="E121" s="266"/>
      <c r="F121" s="267" t="str">
        <f t="shared" si="35"/>
        <v/>
      </c>
      <c r="G121" s="268"/>
      <c r="H121" s="269"/>
      <c r="I121" s="267" t="str">
        <f t="shared" si="36"/>
        <v/>
      </c>
      <c r="J121" s="268"/>
      <c r="K121" s="269"/>
      <c r="L121" s="267" t="str">
        <f t="shared" si="37"/>
        <v/>
      </c>
      <c r="M121" s="270" t="str">
        <f t="shared" si="38"/>
        <v/>
      </c>
      <c r="N121" s="271"/>
      <c r="O121" s="220"/>
      <c r="P121" s="220"/>
      <c r="Q121" s="220" t="b">
        <f t="shared" si="28"/>
        <v>1</v>
      </c>
      <c r="R121" s="220">
        <v>1</v>
      </c>
      <c r="S121" s="220" t="b">
        <f t="shared" si="29"/>
        <v>1</v>
      </c>
      <c r="T121" s="220" t="b">
        <f t="shared" si="30"/>
        <v>1</v>
      </c>
      <c r="U121" s="220"/>
      <c r="V121" s="220"/>
      <c r="W121" s="220"/>
      <c r="X121" s="220"/>
      <c r="Y121" s="220"/>
      <c r="Z121" s="220"/>
      <c r="AA121" s="220"/>
      <c r="AB121" s="220"/>
      <c r="AC121" s="220"/>
      <c r="AD121" s="220"/>
      <c r="AE121" s="220"/>
      <c r="AF121" s="220"/>
      <c r="AG121" s="220"/>
      <c r="AH121" s="220"/>
      <c r="AI121" s="220"/>
      <c r="AJ121" s="220"/>
      <c r="AK121" s="220"/>
      <c r="AL121" s="220"/>
    </row>
    <row r="122" spans="1:38" ht="15" hidden="1" customHeight="1">
      <c r="A122" s="252"/>
      <c r="B122" s="253"/>
      <c r="C122" s="264"/>
      <c r="D122" s="265"/>
      <c r="E122" s="272"/>
      <c r="F122" s="267" t="str">
        <f t="shared" si="35"/>
        <v/>
      </c>
      <c r="G122" s="273"/>
      <c r="H122" s="269"/>
      <c r="I122" s="267" t="str">
        <f t="shared" si="36"/>
        <v/>
      </c>
      <c r="J122" s="268"/>
      <c r="K122" s="269"/>
      <c r="L122" s="267" t="str">
        <f t="shared" si="37"/>
        <v/>
      </c>
      <c r="M122" s="270" t="str">
        <f t="shared" si="38"/>
        <v/>
      </c>
      <c r="N122" s="271"/>
      <c r="O122" s="220"/>
      <c r="P122" s="220"/>
      <c r="Q122" s="220" t="b">
        <f t="shared" si="28"/>
        <v>1</v>
      </c>
      <c r="R122" s="220">
        <v>1</v>
      </c>
      <c r="S122" s="220" t="b">
        <f t="shared" si="29"/>
        <v>1</v>
      </c>
      <c r="T122" s="220" t="b">
        <f t="shared" si="30"/>
        <v>1</v>
      </c>
      <c r="U122" s="220"/>
      <c r="V122" s="220"/>
      <c r="W122" s="220"/>
      <c r="X122" s="220"/>
      <c r="Y122" s="220"/>
      <c r="Z122" s="220"/>
      <c r="AA122" s="220"/>
      <c r="AB122" s="220"/>
      <c r="AC122" s="220"/>
      <c r="AD122" s="220"/>
      <c r="AE122" s="220"/>
      <c r="AF122" s="220"/>
      <c r="AG122" s="220"/>
      <c r="AH122" s="220"/>
      <c r="AI122" s="220"/>
      <c r="AJ122" s="220"/>
      <c r="AK122" s="220"/>
      <c r="AL122" s="220"/>
    </row>
    <row r="123" spans="1:38" ht="15" hidden="1" customHeight="1">
      <c r="A123" s="252"/>
      <c r="B123" s="253"/>
      <c r="C123" s="264"/>
      <c r="D123" s="265"/>
      <c r="E123" s="266"/>
      <c r="F123" s="267" t="str">
        <f t="shared" si="35"/>
        <v/>
      </c>
      <c r="G123" s="268"/>
      <c r="H123" s="269"/>
      <c r="I123" s="267" t="str">
        <f t="shared" si="36"/>
        <v/>
      </c>
      <c r="J123" s="268"/>
      <c r="K123" s="269"/>
      <c r="L123" s="267" t="str">
        <f t="shared" si="37"/>
        <v/>
      </c>
      <c r="M123" s="270" t="str">
        <f t="shared" si="38"/>
        <v/>
      </c>
      <c r="N123" s="271"/>
      <c r="O123" s="220"/>
      <c r="P123" s="220"/>
      <c r="Q123" s="220" t="b">
        <f t="shared" si="28"/>
        <v>1</v>
      </c>
      <c r="R123" s="220">
        <v>1</v>
      </c>
      <c r="S123" s="220" t="b">
        <f t="shared" si="29"/>
        <v>1</v>
      </c>
      <c r="T123" s="220" t="b">
        <f t="shared" si="30"/>
        <v>1</v>
      </c>
      <c r="U123" s="220"/>
      <c r="V123" s="220"/>
      <c r="W123" s="220"/>
      <c r="X123" s="220"/>
      <c r="Y123" s="220"/>
      <c r="Z123" s="220"/>
      <c r="AA123" s="220"/>
      <c r="AB123" s="220"/>
      <c r="AC123" s="220"/>
      <c r="AD123" s="220"/>
      <c r="AE123" s="220"/>
      <c r="AF123" s="220"/>
      <c r="AG123" s="220"/>
      <c r="AH123" s="220"/>
      <c r="AI123" s="220"/>
      <c r="AJ123" s="220"/>
      <c r="AK123" s="220"/>
      <c r="AL123" s="220"/>
    </row>
    <row r="124" spans="1:38" ht="15" hidden="1" customHeight="1">
      <c r="A124" s="252"/>
      <c r="B124" s="253"/>
      <c r="C124" s="264"/>
      <c r="D124" s="265"/>
      <c r="E124" s="266"/>
      <c r="F124" s="267" t="str">
        <f t="shared" si="35"/>
        <v/>
      </c>
      <c r="G124" s="268"/>
      <c r="H124" s="269"/>
      <c r="I124" s="267" t="str">
        <f t="shared" si="36"/>
        <v/>
      </c>
      <c r="J124" s="268"/>
      <c r="K124" s="269"/>
      <c r="L124" s="267" t="str">
        <f t="shared" si="37"/>
        <v/>
      </c>
      <c r="M124" s="270" t="str">
        <f t="shared" si="38"/>
        <v/>
      </c>
      <c r="N124" s="271"/>
      <c r="O124" s="220"/>
      <c r="P124" s="220"/>
      <c r="Q124" s="220" t="b">
        <f t="shared" si="28"/>
        <v>1</v>
      </c>
      <c r="R124" s="220">
        <v>1</v>
      </c>
      <c r="S124" s="220" t="b">
        <f t="shared" si="29"/>
        <v>1</v>
      </c>
      <c r="T124" s="220" t="b">
        <f t="shared" si="30"/>
        <v>1</v>
      </c>
      <c r="U124" s="220"/>
      <c r="V124" s="220"/>
      <c r="W124" s="220"/>
      <c r="X124" s="220"/>
      <c r="Y124" s="220"/>
      <c r="Z124" s="220"/>
      <c r="AA124" s="220"/>
      <c r="AB124" s="220"/>
      <c r="AC124" s="220"/>
      <c r="AD124" s="220"/>
      <c r="AE124" s="220"/>
      <c r="AF124" s="220"/>
      <c r="AG124" s="220"/>
      <c r="AH124" s="220"/>
      <c r="AI124" s="220"/>
      <c r="AJ124" s="220"/>
      <c r="AK124" s="220"/>
      <c r="AL124" s="220"/>
    </row>
    <row r="125" spans="1:38" ht="15" hidden="1" customHeight="1">
      <c r="A125" s="252"/>
      <c r="B125" s="253"/>
      <c r="C125" s="264"/>
      <c r="D125" s="265"/>
      <c r="E125" s="272"/>
      <c r="F125" s="267" t="str">
        <f t="shared" si="35"/>
        <v/>
      </c>
      <c r="G125" s="273"/>
      <c r="H125" s="269"/>
      <c r="I125" s="267" t="str">
        <f t="shared" si="36"/>
        <v/>
      </c>
      <c r="J125" s="268"/>
      <c r="K125" s="269"/>
      <c r="L125" s="267" t="str">
        <f t="shared" si="37"/>
        <v/>
      </c>
      <c r="M125" s="270" t="str">
        <f t="shared" si="38"/>
        <v/>
      </c>
      <c r="N125" s="271"/>
      <c r="O125" s="220"/>
      <c r="P125" s="220"/>
      <c r="Q125" s="220" t="b">
        <f t="shared" si="28"/>
        <v>1</v>
      </c>
      <c r="R125" s="220">
        <v>1</v>
      </c>
      <c r="S125" s="220" t="b">
        <f t="shared" si="29"/>
        <v>1</v>
      </c>
      <c r="T125" s="220" t="b">
        <f t="shared" si="30"/>
        <v>1</v>
      </c>
      <c r="U125" s="220"/>
      <c r="V125" s="220"/>
      <c r="W125" s="220"/>
      <c r="X125" s="220"/>
      <c r="Y125" s="220"/>
      <c r="Z125" s="220"/>
      <c r="AA125" s="220"/>
      <c r="AB125" s="220"/>
      <c r="AC125" s="220"/>
      <c r="AD125" s="220"/>
      <c r="AE125" s="220"/>
      <c r="AF125" s="220"/>
      <c r="AG125" s="220"/>
      <c r="AH125" s="220"/>
      <c r="AI125" s="220"/>
      <c r="AJ125" s="220"/>
      <c r="AK125" s="220"/>
      <c r="AL125" s="220"/>
    </row>
    <row r="126" spans="1:38" ht="15" hidden="1" customHeight="1">
      <c r="A126" s="252"/>
      <c r="B126" s="253"/>
      <c r="C126" s="264"/>
      <c r="D126" s="265"/>
      <c r="E126" s="266"/>
      <c r="F126" s="267" t="str">
        <f t="shared" si="35"/>
        <v/>
      </c>
      <c r="G126" s="268"/>
      <c r="H126" s="269"/>
      <c r="I126" s="267" t="str">
        <f t="shared" si="36"/>
        <v/>
      </c>
      <c r="J126" s="268"/>
      <c r="K126" s="269"/>
      <c r="L126" s="267" t="str">
        <f t="shared" si="37"/>
        <v/>
      </c>
      <c r="M126" s="270" t="str">
        <f t="shared" si="38"/>
        <v/>
      </c>
      <c r="N126" s="271"/>
      <c r="O126" s="220"/>
      <c r="P126" s="220"/>
      <c r="Q126" s="220" t="b">
        <f t="shared" si="28"/>
        <v>1</v>
      </c>
      <c r="R126" s="220">
        <v>1</v>
      </c>
      <c r="S126" s="220" t="b">
        <f t="shared" si="29"/>
        <v>1</v>
      </c>
      <c r="T126" s="220" t="b">
        <f t="shared" si="30"/>
        <v>1</v>
      </c>
      <c r="U126" s="220"/>
      <c r="V126" s="220"/>
      <c r="W126" s="220"/>
      <c r="X126" s="220"/>
      <c r="Y126" s="220"/>
      <c r="Z126" s="220"/>
      <c r="AA126" s="220"/>
      <c r="AB126" s="220"/>
      <c r="AC126" s="220"/>
      <c r="AD126" s="220"/>
      <c r="AE126" s="220"/>
      <c r="AF126" s="220"/>
      <c r="AG126" s="220"/>
      <c r="AH126" s="220"/>
      <c r="AI126" s="220"/>
      <c r="AJ126" s="220"/>
      <c r="AK126" s="220"/>
      <c r="AL126" s="220"/>
    </row>
    <row r="127" spans="1:38" ht="15" hidden="1" customHeight="1">
      <c r="A127" s="252"/>
      <c r="B127" s="253"/>
      <c r="C127" s="264"/>
      <c r="D127" s="265"/>
      <c r="E127" s="272"/>
      <c r="F127" s="267" t="str">
        <f t="shared" si="35"/>
        <v/>
      </c>
      <c r="G127" s="273"/>
      <c r="H127" s="269"/>
      <c r="I127" s="267" t="str">
        <f t="shared" si="36"/>
        <v/>
      </c>
      <c r="J127" s="268"/>
      <c r="K127" s="269"/>
      <c r="L127" s="267" t="str">
        <f t="shared" si="37"/>
        <v/>
      </c>
      <c r="M127" s="270" t="str">
        <f t="shared" si="38"/>
        <v/>
      </c>
      <c r="N127" s="271"/>
      <c r="O127" s="220"/>
      <c r="P127" s="220"/>
      <c r="Q127" s="220" t="b">
        <f t="shared" si="28"/>
        <v>1</v>
      </c>
      <c r="R127" s="220">
        <v>1</v>
      </c>
      <c r="S127" s="220" t="b">
        <f t="shared" si="29"/>
        <v>1</v>
      </c>
      <c r="T127" s="220" t="b">
        <f t="shared" si="30"/>
        <v>1</v>
      </c>
      <c r="U127" s="220"/>
      <c r="V127" s="220"/>
      <c r="W127" s="220"/>
      <c r="X127" s="220"/>
      <c r="Y127" s="220"/>
      <c r="Z127" s="220"/>
      <c r="AA127" s="220"/>
      <c r="AB127" s="220"/>
      <c r="AC127" s="220"/>
      <c r="AD127" s="220"/>
      <c r="AE127" s="220"/>
      <c r="AF127" s="220"/>
      <c r="AG127" s="220"/>
      <c r="AH127" s="220"/>
      <c r="AI127" s="220"/>
      <c r="AJ127" s="220"/>
      <c r="AK127" s="220"/>
      <c r="AL127" s="220"/>
    </row>
    <row r="128" spans="1:38" ht="15" hidden="1" customHeight="1">
      <c r="A128" s="252"/>
      <c r="B128" s="253"/>
      <c r="C128" s="264"/>
      <c r="D128" s="265"/>
      <c r="E128" s="266"/>
      <c r="F128" s="267" t="str">
        <f t="shared" si="35"/>
        <v/>
      </c>
      <c r="G128" s="268"/>
      <c r="H128" s="269"/>
      <c r="I128" s="267" t="str">
        <f t="shared" si="36"/>
        <v/>
      </c>
      <c r="J128" s="268"/>
      <c r="K128" s="269"/>
      <c r="L128" s="267" t="str">
        <f t="shared" si="37"/>
        <v/>
      </c>
      <c r="M128" s="270" t="str">
        <f t="shared" si="38"/>
        <v/>
      </c>
      <c r="N128" s="271"/>
      <c r="O128" s="220"/>
      <c r="P128" s="220"/>
      <c r="Q128" s="220" t="b">
        <f t="shared" si="28"/>
        <v>1</v>
      </c>
      <c r="R128" s="220">
        <v>1</v>
      </c>
      <c r="S128" s="220" t="b">
        <f t="shared" si="29"/>
        <v>1</v>
      </c>
      <c r="T128" s="220" t="b">
        <f t="shared" si="30"/>
        <v>1</v>
      </c>
      <c r="U128" s="220"/>
      <c r="V128" s="220"/>
      <c r="W128" s="220"/>
      <c r="X128" s="220"/>
      <c r="Y128" s="220"/>
      <c r="Z128" s="220"/>
      <c r="AA128" s="220"/>
      <c r="AB128" s="220"/>
      <c r="AC128" s="220"/>
      <c r="AD128" s="220"/>
      <c r="AE128" s="220"/>
      <c r="AF128" s="220"/>
      <c r="AG128" s="220"/>
      <c r="AH128" s="220"/>
      <c r="AI128" s="220"/>
      <c r="AJ128" s="220"/>
      <c r="AK128" s="220"/>
      <c r="AL128" s="220"/>
    </row>
    <row r="129" spans="1:38" ht="15" hidden="1" customHeight="1" thickBot="1">
      <c r="A129" s="274"/>
      <c r="B129" s="275"/>
      <c r="C129" s="276"/>
      <c r="D129" s="277"/>
      <c r="E129" s="278"/>
      <c r="F129" s="279" t="str">
        <f t="shared" si="35"/>
        <v/>
      </c>
      <c r="G129" s="280"/>
      <c r="H129" s="281"/>
      <c r="I129" s="279" t="str">
        <f t="shared" si="36"/>
        <v/>
      </c>
      <c r="J129" s="280"/>
      <c r="K129" s="281"/>
      <c r="L129" s="279" t="str">
        <f t="shared" si="37"/>
        <v/>
      </c>
      <c r="M129" s="282" t="str">
        <f t="shared" si="38"/>
        <v/>
      </c>
      <c r="N129" s="283"/>
      <c r="O129" s="220"/>
      <c r="P129" s="220"/>
      <c r="Q129" s="220" t="b">
        <f t="shared" si="28"/>
        <v>1</v>
      </c>
      <c r="R129" s="220">
        <v>1</v>
      </c>
      <c r="S129" s="220" t="b">
        <f t="shared" si="29"/>
        <v>1</v>
      </c>
      <c r="T129" s="220" t="b">
        <f t="shared" si="30"/>
        <v>1</v>
      </c>
      <c r="U129" s="220"/>
      <c r="V129" s="220"/>
      <c r="W129" s="220"/>
      <c r="X129" s="220"/>
      <c r="Y129" s="220"/>
      <c r="Z129" s="220"/>
      <c r="AA129" s="220"/>
      <c r="AB129" s="220"/>
      <c r="AC129" s="220"/>
      <c r="AD129" s="220"/>
      <c r="AE129" s="220"/>
      <c r="AF129" s="220"/>
      <c r="AG129" s="220"/>
      <c r="AH129" s="220"/>
      <c r="AI129" s="220"/>
      <c r="AJ129" s="220"/>
      <c r="AK129" s="220"/>
      <c r="AL129" s="220"/>
    </row>
    <row r="130" spans="1:38" ht="19.5" thickBot="1">
      <c r="A130" s="284" t="s">
        <v>326</v>
      </c>
      <c r="B130" s="285">
        <f>IF(SUBTOTAL(109,M130:M144)=0,"",SUBTOTAL(109,M130:M144))</f>
        <v>600000</v>
      </c>
      <c r="C130" s="286">
        <v>6</v>
      </c>
      <c r="D130" s="287" t="s">
        <v>327</v>
      </c>
      <c r="E130" s="288">
        <v>50000</v>
      </c>
      <c r="F130" s="289" t="str">
        <f>IF(G130="","","×")</f>
        <v>×</v>
      </c>
      <c r="G130" s="290">
        <v>12</v>
      </c>
      <c r="H130" s="291" t="s">
        <v>301</v>
      </c>
      <c r="I130" s="289" t="str">
        <f>IF(J130="","","×")</f>
        <v/>
      </c>
      <c r="J130" s="292"/>
      <c r="K130" s="291"/>
      <c r="L130" s="289" t="str">
        <f>IF(E130="","","＝")</f>
        <v>＝</v>
      </c>
      <c r="M130" s="293">
        <f>IF(E130="","",PRODUCT(E130,G130,J130))</f>
        <v>600000</v>
      </c>
      <c r="N130" s="294"/>
      <c r="O130" s="220"/>
      <c r="P130" s="220"/>
      <c r="Q130" s="220" t="b">
        <f t="shared" si="28"/>
        <v>1</v>
      </c>
      <c r="R130" s="220">
        <v>1</v>
      </c>
      <c r="S130" s="220" t="b">
        <f t="shared" si="29"/>
        <v>1</v>
      </c>
      <c r="T130" s="220" t="b">
        <f t="shared" si="30"/>
        <v>1</v>
      </c>
      <c r="U130" s="220"/>
      <c r="V130" s="220"/>
      <c r="W130" s="220"/>
      <c r="X130" s="220"/>
      <c r="Y130" s="220"/>
      <c r="Z130" s="220"/>
      <c r="AA130" s="220"/>
      <c r="AB130" s="220"/>
      <c r="AC130" s="220"/>
      <c r="AD130" s="220"/>
      <c r="AE130" s="220"/>
      <c r="AF130" s="220"/>
      <c r="AG130" s="220"/>
      <c r="AH130" s="220"/>
      <c r="AI130" s="220"/>
      <c r="AJ130" s="220"/>
      <c r="AK130" s="220"/>
      <c r="AL130" s="220"/>
    </row>
    <row r="131" spans="1:38" ht="15.75" hidden="1" customHeight="1">
      <c r="A131" s="252"/>
      <c r="B131" s="253"/>
      <c r="C131" s="264"/>
      <c r="D131" s="265"/>
      <c r="E131" s="272"/>
      <c r="F131" s="267" t="str">
        <f t="shared" ref="F131:F144" si="39">IF(G131="","","×")</f>
        <v/>
      </c>
      <c r="G131" s="273"/>
      <c r="H131" s="269"/>
      <c r="I131" s="267" t="str">
        <f t="shared" ref="I131:I144" si="40">IF(J131="","","×")</f>
        <v/>
      </c>
      <c r="J131" s="268"/>
      <c r="K131" s="269"/>
      <c r="L131" s="267" t="str">
        <f t="shared" ref="L131:L144" si="41">IF(E131="","","＝")</f>
        <v/>
      </c>
      <c r="M131" s="270" t="str">
        <f t="shared" ref="M131:M144" si="42">IF(E131="","",PRODUCT(E131,G131,J131))</f>
        <v/>
      </c>
      <c r="N131" s="271"/>
      <c r="O131" s="220"/>
      <c r="P131" s="220"/>
      <c r="Q131" s="220" t="b">
        <f t="shared" si="28"/>
        <v>1</v>
      </c>
      <c r="R131" s="220">
        <v>1</v>
      </c>
      <c r="S131" s="220" t="b">
        <f t="shared" si="29"/>
        <v>1</v>
      </c>
      <c r="T131" s="220" t="b">
        <f t="shared" si="30"/>
        <v>1</v>
      </c>
      <c r="U131" s="220"/>
      <c r="V131" s="220"/>
      <c r="W131" s="220"/>
      <c r="X131" s="220"/>
      <c r="Y131" s="220"/>
      <c r="Z131" s="220"/>
      <c r="AA131" s="220"/>
      <c r="AB131" s="220"/>
      <c r="AC131" s="220"/>
      <c r="AD131" s="220"/>
      <c r="AE131" s="220"/>
      <c r="AF131" s="220"/>
      <c r="AG131" s="220"/>
      <c r="AH131" s="220"/>
      <c r="AI131" s="220"/>
      <c r="AJ131" s="220"/>
      <c r="AK131" s="220"/>
      <c r="AL131" s="220"/>
    </row>
    <row r="132" spans="1:38" ht="19.5" hidden="1" thickBot="1">
      <c r="A132" s="252"/>
      <c r="B132" s="253"/>
      <c r="C132" s="264"/>
      <c r="D132" s="265"/>
      <c r="E132" s="266"/>
      <c r="F132" s="267" t="str">
        <f t="shared" si="39"/>
        <v/>
      </c>
      <c r="G132" s="268"/>
      <c r="H132" s="269"/>
      <c r="I132" s="267" t="str">
        <f t="shared" si="40"/>
        <v/>
      </c>
      <c r="J132" s="268"/>
      <c r="K132" s="269"/>
      <c r="L132" s="267" t="str">
        <f t="shared" si="41"/>
        <v/>
      </c>
      <c r="M132" s="270" t="str">
        <f t="shared" si="42"/>
        <v/>
      </c>
      <c r="N132" s="271"/>
      <c r="O132" s="220"/>
      <c r="P132" s="220"/>
      <c r="Q132" s="220" t="b">
        <f t="shared" si="28"/>
        <v>1</v>
      </c>
      <c r="R132" s="220">
        <v>1</v>
      </c>
      <c r="S132" s="220" t="b">
        <f t="shared" si="29"/>
        <v>1</v>
      </c>
      <c r="T132" s="220" t="b">
        <f t="shared" si="30"/>
        <v>1</v>
      </c>
      <c r="U132" s="220"/>
      <c r="V132" s="220"/>
      <c r="W132" s="220"/>
      <c r="X132" s="220"/>
      <c r="Y132" s="220"/>
      <c r="Z132" s="220"/>
      <c r="AA132" s="220"/>
      <c r="AB132" s="220"/>
      <c r="AC132" s="220"/>
      <c r="AD132" s="220"/>
      <c r="AE132" s="220"/>
      <c r="AF132" s="220"/>
      <c r="AG132" s="220"/>
      <c r="AH132" s="220"/>
      <c r="AI132" s="220"/>
      <c r="AJ132" s="220"/>
      <c r="AK132" s="220"/>
      <c r="AL132" s="220"/>
    </row>
    <row r="133" spans="1:38" ht="19.5" hidden="1" thickBot="1">
      <c r="A133" s="252"/>
      <c r="B133" s="253"/>
      <c r="C133" s="264"/>
      <c r="D133" s="265"/>
      <c r="E133" s="266"/>
      <c r="F133" s="267" t="str">
        <f t="shared" si="39"/>
        <v/>
      </c>
      <c r="G133" s="268"/>
      <c r="H133" s="269"/>
      <c r="I133" s="267" t="str">
        <f t="shared" si="40"/>
        <v/>
      </c>
      <c r="J133" s="268"/>
      <c r="K133" s="269"/>
      <c r="L133" s="267" t="str">
        <f t="shared" si="41"/>
        <v/>
      </c>
      <c r="M133" s="270" t="str">
        <f t="shared" si="42"/>
        <v/>
      </c>
      <c r="N133" s="271"/>
      <c r="O133" s="220"/>
      <c r="P133" s="220"/>
      <c r="Q133" s="220" t="b">
        <f t="shared" si="28"/>
        <v>1</v>
      </c>
      <c r="R133" s="220">
        <v>1</v>
      </c>
      <c r="S133" s="220" t="b">
        <f t="shared" si="29"/>
        <v>1</v>
      </c>
      <c r="T133" s="220" t="b">
        <f t="shared" si="30"/>
        <v>1</v>
      </c>
      <c r="U133" s="220"/>
      <c r="V133" s="220"/>
      <c r="W133" s="220"/>
      <c r="X133" s="220"/>
      <c r="Y133" s="220"/>
      <c r="Z133" s="220"/>
      <c r="AA133" s="220"/>
      <c r="AB133" s="220"/>
      <c r="AC133" s="220"/>
      <c r="AD133" s="220"/>
      <c r="AE133" s="220"/>
      <c r="AF133" s="220"/>
      <c r="AG133" s="220"/>
      <c r="AH133" s="220"/>
      <c r="AI133" s="220"/>
      <c r="AJ133" s="220"/>
      <c r="AK133" s="220"/>
      <c r="AL133" s="220"/>
    </row>
    <row r="134" spans="1:38" ht="19.5" hidden="1" thickBot="1">
      <c r="A134" s="252"/>
      <c r="B134" s="253"/>
      <c r="C134" s="264"/>
      <c r="D134" s="265"/>
      <c r="E134" s="266"/>
      <c r="F134" s="267" t="str">
        <f t="shared" si="39"/>
        <v/>
      </c>
      <c r="G134" s="268"/>
      <c r="H134" s="269"/>
      <c r="I134" s="267" t="str">
        <f t="shared" si="40"/>
        <v/>
      </c>
      <c r="J134" s="268"/>
      <c r="K134" s="269"/>
      <c r="L134" s="267" t="str">
        <f t="shared" si="41"/>
        <v/>
      </c>
      <c r="M134" s="270" t="str">
        <f t="shared" si="42"/>
        <v/>
      </c>
      <c r="N134" s="271"/>
      <c r="O134" s="220"/>
      <c r="P134" s="220"/>
      <c r="Q134" s="220" t="b">
        <f t="shared" si="28"/>
        <v>1</v>
      </c>
      <c r="R134" s="220">
        <v>1</v>
      </c>
      <c r="S134" s="220" t="b">
        <f t="shared" si="29"/>
        <v>1</v>
      </c>
      <c r="T134" s="220" t="b">
        <f t="shared" si="30"/>
        <v>1</v>
      </c>
      <c r="U134" s="220"/>
      <c r="V134" s="220"/>
      <c r="W134" s="220"/>
      <c r="X134" s="220"/>
      <c r="Y134" s="220"/>
      <c r="Z134" s="220"/>
      <c r="AA134" s="220"/>
      <c r="AB134" s="220"/>
      <c r="AC134" s="220"/>
      <c r="AD134" s="220"/>
      <c r="AE134" s="220"/>
      <c r="AF134" s="220"/>
      <c r="AG134" s="220"/>
      <c r="AH134" s="220"/>
      <c r="AI134" s="220"/>
      <c r="AJ134" s="220"/>
      <c r="AK134" s="220"/>
      <c r="AL134" s="220"/>
    </row>
    <row r="135" spans="1:38" ht="15" hidden="1" customHeight="1">
      <c r="A135" s="252"/>
      <c r="B135" s="253"/>
      <c r="C135" s="264"/>
      <c r="D135" s="265"/>
      <c r="E135" s="272"/>
      <c r="F135" s="267" t="str">
        <f t="shared" si="39"/>
        <v/>
      </c>
      <c r="G135" s="273"/>
      <c r="H135" s="269"/>
      <c r="I135" s="267" t="str">
        <f t="shared" si="40"/>
        <v/>
      </c>
      <c r="J135" s="268"/>
      <c r="K135" s="269"/>
      <c r="L135" s="267" t="str">
        <f t="shared" si="41"/>
        <v/>
      </c>
      <c r="M135" s="270" t="str">
        <f t="shared" si="42"/>
        <v/>
      </c>
      <c r="N135" s="271"/>
      <c r="O135" s="220"/>
      <c r="P135" s="220"/>
      <c r="Q135" s="220" t="b">
        <f t="shared" si="28"/>
        <v>1</v>
      </c>
      <c r="R135" s="220">
        <v>1</v>
      </c>
      <c r="S135" s="220" t="b">
        <f t="shared" si="29"/>
        <v>1</v>
      </c>
      <c r="T135" s="220" t="b">
        <f t="shared" si="30"/>
        <v>1</v>
      </c>
      <c r="U135" s="220"/>
      <c r="V135" s="220"/>
      <c r="W135" s="220"/>
      <c r="X135" s="220"/>
      <c r="Y135" s="220"/>
      <c r="Z135" s="220"/>
      <c r="AA135" s="220"/>
      <c r="AB135" s="220"/>
      <c r="AC135" s="220"/>
      <c r="AD135" s="220"/>
      <c r="AE135" s="220"/>
      <c r="AF135" s="220"/>
      <c r="AG135" s="220"/>
      <c r="AH135" s="220"/>
      <c r="AI135" s="220"/>
      <c r="AJ135" s="220"/>
      <c r="AK135" s="220"/>
      <c r="AL135" s="220"/>
    </row>
    <row r="136" spans="1:38" ht="15" hidden="1" customHeight="1">
      <c r="A136" s="252"/>
      <c r="B136" s="253"/>
      <c r="C136" s="264"/>
      <c r="D136" s="265"/>
      <c r="E136" s="266"/>
      <c r="F136" s="267" t="str">
        <f t="shared" si="39"/>
        <v/>
      </c>
      <c r="G136" s="268"/>
      <c r="H136" s="269"/>
      <c r="I136" s="267" t="str">
        <f t="shared" si="40"/>
        <v/>
      </c>
      <c r="J136" s="268"/>
      <c r="K136" s="269"/>
      <c r="L136" s="267" t="str">
        <f t="shared" si="41"/>
        <v/>
      </c>
      <c r="M136" s="270" t="str">
        <f t="shared" si="42"/>
        <v/>
      </c>
      <c r="N136" s="271"/>
      <c r="O136" s="220"/>
      <c r="P136" s="220"/>
      <c r="Q136" s="220" t="b">
        <f t="shared" si="28"/>
        <v>1</v>
      </c>
      <c r="R136" s="220">
        <v>1</v>
      </c>
      <c r="S136" s="220" t="b">
        <f t="shared" si="29"/>
        <v>1</v>
      </c>
      <c r="T136" s="220" t="b">
        <f t="shared" si="30"/>
        <v>1</v>
      </c>
      <c r="U136" s="220"/>
      <c r="V136" s="220"/>
      <c r="W136" s="220"/>
      <c r="X136" s="220"/>
      <c r="Y136" s="220"/>
      <c r="Z136" s="220"/>
      <c r="AA136" s="220"/>
      <c r="AB136" s="220"/>
      <c r="AC136" s="220"/>
      <c r="AD136" s="220"/>
      <c r="AE136" s="220"/>
      <c r="AF136" s="220"/>
      <c r="AG136" s="220"/>
      <c r="AH136" s="220"/>
      <c r="AI136" s="220"/>
      <c r="AJ136" s="220"/>
      <c r="AK136" s="220"/>
      <c r="AL136" s="220"/>
    </row>
    <row r="137" spans="1:38" ht="15" hidden="1" customHeight="1">
      <c r="A137" s="252"/>
      <c r="B137" s="253"/>
      <c r="C137" s="264"/>
      <c r="D137" s="265"/>
      <c r="E137" s="272"/>
      <c r="F137" s="267" t="str">
        <f t="shared" si="39"/>
        <v/>
      </c>
      <c r="G137" s="273"/>
      <c r="H137" s="269"/>
      <c r="I137" s="267" t="str">
        <f t="shared" si="40"/>
        <v/>
      </c>
      <c r="J137" s="268"/>
      <c r="K137" s="269"/>
      <c r="L137" s="267" t="str">
        <f t="shared" si="41"/>
        <v/>
      </c>
      <c r="M137" s="270" t="str">
        <f t="shared" si="42"/>
        <v/>
      </c>
      <c r="N137" s="271"/>
      <c r="O137" s="220"/>
      <c r="P137" s="220"/>
      <c r="Q137" s="220" t="b">
        <f t="shared" si="28"/>
        <v>1</v>
      </c>
      <c r="R137" s="220">
        <v>1</v>
      </c>
      <c r="S137" s="220" t="b">
        <f t="shared" si="29"/>
        <v>1</v>
      </c>
      <c r="T137" s="220" t="b">
        <f t="shared" si="30"/>
        <v>1</v>
      </c>
      <c r="U137" s="220"/>
      <c r="V137" s="220"/>
      <c r="W137" s="220"/>
      <c r="X137" s="220"/>
      <c r="Y137" s="220"/>
      <c r="Z137" s="220"/>
      <c r="AA137" s="220"/>
      <c r="AB137" s="220"/>
      <c r="AC137" s="220"/>
      <c r="AD137" s="220"/>
      <c r="AE137" s="220"/>
      <c r="AF137" s="220"/>
      <c r="AG137" s="220"/>
      <c r="AH137" s="220"/>
      <c r="AI137" s="220"/>
      <c r="AJ137" s="220"/>
      <c r="AK137" s="220"/>
      <c r="AL137" s="220"/>
    </row>
    <row r="138" spans="1:38" ht="15" hidden="1" customHeight="1">
      <c r="A138" s="252"/>
      <c r="B138" s="253"/>
      <c r="C138" s="264"/>
      <c r="D138" s="265"/>
      <c r="E138" s="266"/>
      <c r="F138" s="267" t="str">
        <f t="shared" si="39"/>
        <v/>
      </c>
      <c r="G138" s="268"/>
      <c r="H138" s="269"/>
      <c r="I138" s="267" t="str">
        <f t="shared" si="40"/>
        <v/>
      </c>
      <c r="J138" s="268"/>
      <c r="K138" s="269"/>
      <c r="L138" s="267" t="str">
        <f t="shared" si="41"/>
        <v/>
      </c>
      <c r="M138" s="270" t="str">
        <f t="shared" si="42"/>
        <v/>
      </c>
      <c r="N138" s="271"/>
      <c r="O138" s="220"/>
      <c r="P138" s="220"/>
      <c r="Q138" s="220" t="b">
        <f t="shared" si="28"/>
        <v>1</v>
      </c>
      <c r="R138" s="220">
        <v>1</v>
      </c>
      <c r="S138" s="220" t="b">
        <f t="shared" si="29"/>
        <v>1</v>
      </c>
      <c r="T138" s="220" t="b">
        <f t="shared" si="30"/>
        <v>1</v>
      </c>
      <c r="U138" s="220"/>
      <c r="V138" s="220"/>
      <c r="W138" s="220"/>
      <c r="X138" s="220"/>
      <c r="Y138" s="220"/>
      <c r="Z138" s="220"/>
      <c r="AA138" s="220"/>
      <c r="AB138" s="220"/>
      <c r="AC138" s="220"/>
      <c r="AD138" s="220"/>
      <c r="AE138" s="220"/>
      <c r="AF138" s="220"/>
      <c r="AG138" s="220"/>
      <c r="AH138" s="220"/>
      <c r="AI138" s="220"/>
      <c r="AJ138" s="220"/>
      <c r="AK138" s="220"/>
      <c r="AL138" s="220"/>
    </row>
    <row r="139" spans="1:38" ht="15" hidden="1" customHeight="1">
      <c r="A139" s="252"/>
      <c r="B139" s="253"/>
      <c r="C139" s="264"/>
      <c r="D139" s="265"/>
      <c r="E139" s="266"/>
      <c r="F139" s="267" t="str">
        <f t="shared" si="39"/>
        <v/>
      </c>
      <c r="G139" s="268"/>
      <c r="H139" s="269"/>
      <c r="I139" s="267" t="str">
        <f t="shared" si="40"/>
        <v/>
      </c>
      <c r="J139" s="268"/>
      <c r="K139" s="269"/>
      <c r="L139" s="267" t="str">
        <f t="shared" si="41"/>
        <v/>
      </c>
      <c r="M139" s="270" t="str">
        <f t="shared" si="42"/>
        <v/>
      </c>
      <c r="N139" s="271"/>
      <c r="O139" s="220"/>
      <c r="P139" s="220"/>
      <c r="Q139" s="220" t="b">
        <f t="shared" si="28"/>
        <v>1</v>
      </c>
      <c r="R139" s="220">
        <v>1</v>
      </c>
      <c r="S139" s="220" t="b">
        <f t="shared" si="29"/>
        <v>1</v>
      </c>
      <c r="T139" s="220" t="b">
        <f t="shared" si="30"/>
        <v>1</v>
      </c>
      <c r="U139" s="220"/>
      <c r="V139" s="220"/>
      <c r="W139" s="220"/>
      <c r="X139" s="220"/>
      <c r="Y139" s="220"/>
      <c r="Z139" s="220"/>
      <c r="AA139" s="220"/>
      <c r="AB139" s="220"/>
      <c r="AC139" s="220"/>
      <c r="AD139" s="220"/>
      <c r="AE139" s="220"/>
      <c r="AF139" s="220"/>
      <c r="AG139" s="220"/>
      <c r="AH139" s="220"/>
      <c r="AI139" s="220"/>
      <c r="AJ139" s="220"/>
      <c r="AK139" s="220"/>
      <c r="AL139" s="220"/>
    </row>
    <row r="140" spans="1:38" ht="15" hidden="1" customHeight="1">
      <c r="A140" s="252"/>
      <c r="B140" s="253"/>
      <c r="C140" s="264"/>
      <c r="D140" s="265"/>
      <c r="E140" s="272"/>
      <c r="F140" s="267" t="str">
        <f t="shared" si="39"/>
        <v/>
      </c>
      <c r="G140" s="273"/>
      <c r="H140" s="269"/>
      <c r="I140" s="267" t="str">
        <f t="shared" si="40"/>
        <v/>
      </c>
      <c r="J140" s="268"/>
      <c r="K140" s="269"/>
      <c r="L140" s="267" t="str">
        <f t="shared" si="41"/>
        <v/>
      </c>
      <c r="M140" s="270" t="str">
        <f t="shared" si="42"/>
        <v/>
      </c>
      <c r="N140" s="271"/>
      <c r="O140" s="220"/>
      <c r="P140" s="220"/>
      <c r="Q140" s="220" t="b">
        <f t="shared" si="28"/>
        <v>1</v>
      </c>
      <c r="R140" s="220">
        <v>1</v>
      </c>
      <c r="S140" s="220" t="b">
        <f t="shared" si="29"/>
        <v>1</v>
      </c>
      <c r="T140" s="220" t="b">
        <f t="shared" si="30"/>
        <v>1</v>
      </c>
      <c r="U140" s="220"/>
      <c r="V140" s="220"/>
      <c r="W140" s="220"/>
      <c r="X140" s="220"/>
      <c r="Y140" s="220"/>
      <c r="Z140" s="220"/>
      <c r="AA140" s="220"/>
      <c r="AB140" s="220"/>
      <c r="AC140" s="220"/>
      <c r="AD140" s="220"/>
      <c r="AE140" s="220"/>
      <c r="AF140" s="220"/>
      <c r="AG140" s="220"/>
      <c r="AH140" s="220"/>
      <c r="AI140" s="220"/>
      <c r="AJ140" s="220"/>
      <c r="AK140" s="220"/>
      <c r="AL140" s="220"/>
    </row>
    <row r="141" spans="1:38" ht="15" hidden="1" customHeight="1">
      <c r="A141" s="252"/>
      <c r="B141" s="253"/>
      <c r="C141" s="264"/>
      <c r="D141" s="265"/>
      <c r="E141" s="266"/>
      <c r="F141" s="267" t="str">
        <f t="shared" si="39"/>
        <v/>
      </c>
      <c r="G141" s="268"/>
      <c r="H141" s="269"/>
      <c r="I141" s="267" t="str">
        <f t="shared" si="40"/>
        <v/>
      </c>
      <c r="J141" s="268"/>
      <c r="K141" s="269"/>
      <c r="L141" s="267" t="str">
        <f t="shared" si="41"/>
        <v/>
      </c>
      <c r="M141" s="270" t="str">
        <f t="shared" si="42"/>
        <v/>
      </c>
      <c r="N141" s="271"/>
      <c r="O141" s="220"/>
      <c r="P141" s="220"/>
      <c r="Q141" s="220" t="b">
        <f t="shared" si="28"/>
        <v>1</v>
      </c>
      <c r="R141" s="220">
        <v>1</v>
      </c>
      <c r="S141" s="220" t="b">
        <f t="shared" si="29"/>
        <v>1</v>
      </c>
      <c r="T141" s="220" t="b">
        <f t="shared" si="30"/>
        <v>1</v>
      </c>
      <c r="U141" s="220"/>
      <c r="V141" s="220"/>
      <c r="W141" s="220"/>
      <c r="X141" s="220"/>
      <c r="Y141" s="220"/>
      <c r="Z141" s="220"/>
      <c r="AA141" s="220"/>
      <c r="AB141" s="220"/>
      <c r="AC141" s="220"/>
      <c r="AD141" s="220"/>
      <c r="AE141" s="220"/>
      <c r="AF141" s="220"/>
      <c r="AG141" s="220"/>
      <c r="AH141" s="220"/>
      <c r="AI141" s="220"/>
      <c r="AJ141" s="220"/>
      <c r="AK141" s="220"/>
      <c r="AL141" s="220"/>
    </row>
    <row r="142" spans="1:38" ht="15" hidden="1" customHeight="1">
      <c r="A142" s="252"/>
      <c r="B142" s="253"/>
      <c r="C142" s="264"/>
      <c r="D142" s="265"/>
      <c r="E142" s="272"/>
      <c r="F142" s="267" t="str">
        <f t="shared" si="39"/>
        <v/>
      </c>
      <c r="G142" s="273"/>
      <c r="H142" s="269"/>
      <c r="I142" s="267" t="str">
        <f t="shared" si="40"/>
        <v/>
      </c>
      <c r="J142" s="268"/>
      <c r="K142" s="269"/>
      <c r="L142" s="267" t="str">
        <f t="shared" si="41"/>
        <v/>
      </c>
      <c r="M142" s="270" t="str">
        <f t="shared" si="42"/>
        <v/>
      </c>
      <c r="N142" s="271"/>
      <c r="O142" s="220"/>
      <c r="P142" s="220"/>
      <c r="Q142" s="220" t="b">
        <f t="shared" si="28"/>
        <v>1</v>
      </c>
      <c r="R142" s="220">
        <v>1</v>
      </c>
      <c r="S142" s="220" t="b">
        <f t="shared" si="29"/>
        <v>1</v>
      </c>
      <c r="T142" s="220" t="b">
        <f t="shared" si="30"/>
        <v>1</v>
      </c>
      <c r="U142" s="220"/>
      <c r="V142" s="220"/>
      <c r="W142" s="220"/>
      <c r="X142" s="220"/>
      <c r="Y142" s="220"/>
      <c r="Z142" s="220"/>
      <c r="AA142" s="220"/>
      <c r="AB142" s="220"/>
      <c r="AC142" s="220"/>
      <c r="AD142" s="220"/>
      <c r="AE142" s="220"/>
      <c r="AF142" s="220"/>
      <c r="AG142" s="220"/>
      <c r="AH142" s="220"/>
      <c r="AI142" s="220"/>
      <c r="AJ142" s="220"/>
      <c r="AK142" s="220"/>
      <c r="AL142" s="220"/>
    </row>
    <row r="143" spans="1:38" ht="15" hidden="1" customHeight="1">
      <c r="A143" s="252"/>
      <c r="B143" s="253"/>
      <c r="C143" s="264"/>
      <c r="D143" s="265"/>
      <c r="E143" s="266"/>
      <c r="F143" s="267" t="str">
        <f t="shared" si="39"/>
        <v/>
      </c>
      <c r="G143" s="268"/>
      <c r="H143" s="269"/>
      <c r="I143" s="267" t="str">
        <f t="shared" si="40"/>
        <v/>
      </c>
      <c r="J143" s="268"/>
      <c r="K143" s="269"/>
      <c r="L143" s="267" t="str">
        <f t="shared" si="41"/>
        <v/>
      </c>
      <c r="M143" s="270" t="str">
        <f t="shared" si="42"/>
        <v/>
      </c>
      <c r="N143" s="271"/>
      <c r="O143" s="220"/>
      <c r="P143" s="220"/>
      <c r="Q143" s="220" t="b">
        <f t="shared" si="28"/>
        <v>1</v>
      </c>
      <c r="R143" s="220">
        <v>1</v>
      </c>
      <c r="S143" s="220" t="b">
        <f t="shared" si="29"/>
        <v>1</v>
      </c>
      <c r="T143" s="220" t="b">
        <f t="shared" si="30"/>
        <v>1</v>
      </c>
      <c r="U143" s="220"/>
      <c r="V143" s="220"/>
      <c r="W143" s="220"/>
      <c r="X143" s="220"/>
      <c r="Y143" s="220"/>
      <c r="Z143" s="220"/>
      <c r="AA143" s="220"/>
      <c r="AB143" s="220"/>
      <c r="AC143" s="220"/>
      <c r="AD143" s="220"/>
      <c r="AE143" s="220"/>
      <c r="AF143" s="220"/>
      <c r="AG143" s="220"/>
      <c r="AH143" s="220"/>
      <c r="AI143" s="220"/>
      <c r="AJ143" s="220"/>
      <c r="AK143" s="220"/>
      <c r="AL143" s="220"/>
    </row>
    <row r="144" spans="1:38" ht="15" hidden="1" customHeight="1" thickBot="1">
      <c r="A144" s="274"/>
      <c r="B144" s="275"/>
      <c r="C144" s="276"/>
      <c r="D144" s="277"/>
      <c r="E144" s="278"/>
      <c r="F144" s="279" t="str">
        <f t="shared" si="39"/>
        <v/>
      </c>
      <c r="G144" s="280"/>
      <c r="H144" s="281"/>
      <c r="I144" s="279" t="str">
        <f t="shared" si="40"/>
        <v/>
      </c>
      <c r="J144" s="280"/>
      <c r="K144" s="281"/>
      <c r="L144" s="279" t="str">
        <f t="shared" si="41"/>
        <v/>
      </c>
      <c r="M144" s="282" t="str">
        <f t="shared" si="42"/>
        <v/>
      </c>
      <c r="N144" s="283"/>
      <c r="O144" s="220"/>
      <c r="P144" s="220"/>
      <c r="Q144" s="220" t="b">
        <f t="shared" si="28"/>
        <v>1</v>
      </c>
      <c r="R144" s="220">
        <v>1</v>
      </c>
      <c r="S144" s="220" t="b">
        <f t="shared" si="29"/>
        <v>1</v>
      </c>
      <c r="T144" s="220" t="b">
        <f t="shared" si="30"/>
        <v>1</v>
      </c>
      <c r="U144" s="220"/>
      <c r="V144" s="220"/>
      <c r="W144" s="220"/>
      <c r="X144" s="220"/>
      <c r="Y144" s="220"/>
      <c r="Z144" s="220"/>
      <c r="AA144" s="220"/>
      <c r="AB144" s="220"/>
      <c r="AC144" s="220"/>
      <c r="AD144" s="220"/>
      <c r="AE144" s="220"/>
      <c r="AF144" s="220"/>
      <c r="AG144" s="220"/>
      <c r="AH144" s="220"/>
      <c r="AI144" s="220"/>
      <c r="AJ144" s="220"/>
      <c r="AK144" s="220"/>
      <c r="AL144" s="220"/>
    </row>
    <row r="145" spans="1:38" ht="19.5" thickBot="1">
      <c r="A145" s="284" t="s">
        <v>328</v>
      </c>
      <c r="B145" s="285">
        <f>IF(SUBTOTAL(109,M145:M159)=0,"",SUBTOTAL(109,M145:M159))</f>
        <v>18400</v>
      </c>
      <c r="C145" s="286">
        <v>4</v>
      </c>
      <c r="D145" s="287" t="s">
        <v>329</v>
      </c>
      <c r="E145" s="288">
        <v>92</v>
      </c>
      <c r="F145" s="289" t="str">
        <f>IF(G145="","","×")</f>
        <v>×</v>
      </c>
      <c r="G145" s="290">
        <v>200</v>
      </c>
      <c r="H145" s="291" t="s">
        <v>330</v>
      </c>
      <c r="I145" s="289" t="str">
        <f>IF(J145="","","×")</f>
        <v>×</v>
      </c>
      <c r="J145" s="292">
        <v>1</v>
      </c>
      <c r="K145" s="291" t="s">
        <v>301</v>
      </c>
      <c r="L145" s="289" t="str">
        <f>IF(E145="","","＝")</f>
        <v>＝</v>
      </c>
      <c r="M145" s="293">
        <f>IF(E145="","",PRODUCT(E145,G145,J145))</f>
        <v>18400</v>
      </c>
      <c r="N145" s="294"/>
      <c r="O145" s="220"/>
      <c r="P145" s="220"/>
      <c r="Q145" s="220" t="b">
        <f t="shared" si="28"/>
        <v>1</v>
      </c>
      <c r="R145" s="220">
        <v>1</v>
      </c>
      <c r="S145" s="220" t="b">
        <f t="shared" si="29"/>
        <v>1</v>
      </c>
      <c r="T145" s="220" t="b">
        <f t="shared" si="30"/>
        <v>1</v>
      </c>
      <c r="U145" s="220"/>
      <c r="V145" s="220"/>
      <c r="W145" s="220"/>
      <c r="X145" s="220"/>
      <c r="Y145" s="220"/>
      <c r="Z145" s="220"/>
      <c r="AA145" s="220"/>
      <c r="AB145" s="220"/>
      <c r="AC145" s="220"/>
      <c r="AD145" s="220"/>
      <c r="AE145" s="220"/>
      <c r="AF145" s="220"/>
      <c r="AG145" s="220"/>
      <c r="AH145" s="220"/>
      <c r="AI145" s="220"/>
      <c r="AJ145" s="220"/>
      <c r="AK145" s="220"/>
      <c r="AL145" s="220"/>
    </row>
    <row r="146" spans="1:38" ht="15.75" hidden="1" customHeight="1">
      <c r="A146" s="252"/>
      <c r="B146" s="253"/>
      <c r="C146" s="264"/>
      <c r="D146" s="265"/>
      <c r="E146" s="272"/>
      <c r="F146" s="267" t="str">
        <f t="shared" ref="F146:F159" si="43">IF(G146="","","×")</f>
        <v/>
      </c>
      <c r="G146" s="273"/>
      <c r="H146" s="269"/>
      <c r="I146" s="267" t="str">
        <f t="shared" ref="I146:I159" si="44">IF(J146="","","×")</f>
        <v/>
      </c>
      <c r="J146" s="268"/>
      <c r="K146" s="269"/>
      <c r="L146" s="267" t="str">
        <f t="shared" ref="L146:L159" si="45">IF(E146="","","＝")</f>
        <v/>
      </c>
      <c r="M146" s="270" t="str">
        <f t="shared" ref="M146:M159" si="46">IF(E146="","",PRODUCT(E146,G146,J146))</f>
        <v/>
      </c>
      <c r="N146" s="271"/>
      <c r="O146" s="220"/>
      <c r="P146" s="220"/>
      <c r="Q146" s="220" t="b">
        <f t="shared" si="28"/>
        <v>1</v>
      </c>
      <c r="R146" s="220">
        <v>1</v>
      </c>
      <c r="S146" s="220" t="b">
        <f t="shared" si="29"/>
        <v>1</v>
      </c>
      <c r="T146" s="220" t="b">
        <f t="shared" si="30"/>
        <v>1</v>
      </c>
      <c r="U146" s="220"/>
      <c r="V146" s="220"/>
      <c r="W146" s="220"/>
      <c r="X146" s="220"/>
      <c r="Y146" s="220"/>
      <c r="Z146" s="220"/>
      <c r="AA146" s="220"/>
      <c r="AB146" s="220"/>
      <c r="AC146" s="220"/>
      <c r="AD146" s="220"/>
      <c r="AE146" s="220"/>
      <c r="AF146" s="220"/>
      <c r="AG146" s="220"/>
      <c r="AH146" s="220"/>
      <c r="AI146" s="220"/>
      <c r="AJ146" s="220"/>
      <c r="AK146" s="220"/>
      <c r="AL146" s="220"/>
    </row>
    <row r="147" spans="1:38" ht="19.5" hidden="1" thickBot="1">
      <c r="A147" s="252"/>
      <c r="B147" s="253"/>
      <c r="C147" s="264"/>
      <c r="D147" s="265"/>
      <c r="E147" s="266"/>
      <c r="F147" s="267" t="str">
        <f t="shared" si="43"/>
        <v/>
      </c>
      <c r="G147" s="268"/>
      <c r="H147" s="269"/>
      <c r="I147" s="267" t="str">
        <f t="shared" si="44"/>
        <v/>
      </c>
      <c r="J147" s="268"/>
      <c r="K147" s="269"/>
      <c r="L147" s="267" t="str">
        <f t="shared" si="45"/>
        <v/>
      </c>
      <c r="M147" s="270" t="str">
        <f t="shared" si="46"/>
        <v/>
      </c>
      <c r="N147" s="271"/>
      <c r="O147" s="220"/>
      <c r="P147" s="220"/>
      <c r="Q147" s="220" t="b">
        <f t="shared" si="28"/>
        <v>1</v>
      </c>
      <c r="R147" s="220">
        <v>1</v>
      </c>
      <c r="S147" s="220" t="b">
        <f t="shared" si="29"/>
        <v>1</v>
      </c>
      <c r="T147" s="220" t="b">
        <f t="shared" si="30"/>
        <v>1</v>
      </c>
      <c r="U147" s="220"/>
      <c r="V147" s="220"/>
      <c r="W147" s="220"/>
      <c r="X147" s="220"/>
      <c r="Y147" s="220"/>
      <c r="Z147" s="220"/>
      <c r="AA147" s="220"/>
      <c r="AB147" s="220"/>
      <c r="AC147" s="220"/>
      <c r="AD147" s="220"/>
      <c r="AE147" s="220"/>
      <c r="AF147" s="220"/>
      <c r="AG147" s="220"/>
      <c r="AH147" s="220"/>
      <c r="AI147" s="220"/>
      <c r="AJ147" s="220"/>
      <c r="AK147" s="220"/>
      <c r="AL147" s="220"/>
    </row>
    <row r="148" spans="1:38" ht="19.5" hidden="1" thickBot="1">
      <c r="A148" s="252"/>
      <c r="B148" s="253"/>
      <c r="C148" s="264"/>
      <c r="D148" s="265"/>
      <c r="E148" s="266"/>
      <c r="F148" s="267" t="str">
        <f t="shared" si="43"/>
        <v/>
      </c>
      <c r="G148" s="268"/>
      <c r="H148" s="269"/>
      <c r="I148" s="267" t="str">
        <f t="shared" si="44"/>
        <v/>
      </c>
      <c r="J148" s="268"/>
      <c r="K148" s="269"/>
      <c r="L148" s="267" t="str">
        <f t="shared" si="45"/>
        <v/>
      </c>
      <c r="M148" s="270" t="str">
        <f t="shared" si="46"/>
        <v/>
      </c>
      <c r="N148" s="271"/>
      <c r="O148" s="220"/>
      <c r="P148" s="220"/>
      <c r="Q148" s="220" t="b">
        <f t="shared" si="28"/>
        <v>1</v>
      </c>
      <c r="R148" s="220">
        <v>1</v>
      </c>
      <c r="S148" s="220" t="b">
        <f t="shared" si="29"/>
        <v>1</v>
      </c>
      <c r="T148" s="220" t="b">
        <f t="shared" si="30"/>
        <v>1</v>
      </c>
      <c r="U148" s="220"/>
      <c r="V148" s="220"/>
      <c r="W148" s="220"/>
      <c r="X148" s="220"/>
      <c r="Y148" s="220"/>
      <c r="Z148" s="220"/>
      <c r="AA148" s="220"/>
      <c r="AB148" s="220"/>
      <c r="AC148" s="220"/>
      <c r="AD148" s="220"/>
      <c r="AE148" s="220"/>
      <c r="AF148" s="220"/>
      <c r="AG148" s="220"/>
      <c r="AH148" s="220"/>
      <c r="AI148" s="220"/>
      <c r="AJ148" s="220"/>
      <c r="AK148" s="220"/>
      <c r="AL148" s="220"/>
    </row>
    <row r="149" spans="1:38" ht="19.5" hidden="1" thickBot="1">
      <c r="A149" s="252"/>
      <c r="B149" s="253"/>
      <c r="C149" s="264"/>
      <c r="D149" s="265"/>
      <c r="E149" s="266"/>
      <c r="F149" s="267" t="str">
        <f t="shared" si="43"/>
        <v/>
      </c>
      <c r="G149" s="268"/>
      <c r="H149" s="269"/>
      <c r="I149" s="267" t="str">
        <f t="shared" si="44"/>
        <v/>
      </c>
      <c r="J149" s="268"/>
      <c r="K149" s="269"/>
      <c r="L149" s="267" t="str">
        <f t="shared" si="45"/>
        <v/>
      </c>
      <c r="M149" s="270" t="str">
        <f t="shared" si="46"/>
        <v/>
      </c>
      <c r="N149" s="271"/>
      <c r="O149" s="220"/>
      <c r="P149" s="220"/>
      <c r="Q149" s="220" t="b">
        <f t="shared" si="28"/>
        <v>1</v>
      </c>
      <c r="R149" s="220">
        <v>1</v>
      </c>
      <c r="S149" s="220" t="b">
        <f t="shared" si="29"/>
        <v>1</v>
      </c>
      <c r="T149" s="220" t="b">
        <f t="shared" si="30"/>
        <v>1</v>
      </c>
      <c r="U149" s="220"/>
      <c r="V149" s="220"/>
      <c r="W149" s="220"/>
      <c r="X149" s="220"/>
      <c r="Y149" s="220"/>
      <c r="Z149" s="220"/>
      <c r="AA149" s="220"/>
      <c r="AB149" s="220"/>
      <c r="AC149" s="220"/>
      <c r="AD149" s="220"/>
      <c r="AE149" s="220"/>
      <c r="AF149" s="220"/>
      <c r="AG149" s="220"/>
      <c r="AH149" s="220"/>
      <c r="AI149" s="220"/>
      <c r="AJ149" s="220"/>
      <c r="AK149" s="220"/>
      <c r="AL149" s="220"/>
    </row>
    <row r="150" spans="1:38" ht="15" hidden="1" customHeight="1">
      <c r="A150" s="252"/>
      <c r="B150" s="253"/>
      <c r="C150" s="264"/>
      <c r="D150" s="265"/>
      <c r="E150" s="272"/>
      <c r="F150" s="267" t="str">
        <f t="shared" si="43"/>
        <v/>
      </c>
      <c r="G150" s="273"/>
      <c r="H150" s="269"/>
      <c r="I150" s="267" t="str">
        <f t="shared" si="44"/>
        <v/>
      </c>
      <c r="J150" s="268"/>
      <c r="K150" s="269"/>
      <c r="L150" s="267" t="str">
        <f t="shared" si="45"/>
        <v/>
      </c>
      <c r="M150" s="270" t="str">
        <f t="shared" si="46"/>
        <v/>
      </c>
      <c r="N150" s="271"/>
      <c r="O150" s="220"/>
      <c r="P150" s="220"/>
      <c r="Q150" s="220" t="b">
        <f t="shared" si="28"/>
        <v>1</v>
      </c>
      <c r="R150" s="220">
        <v>1</v>
      </c>
      <c r="S150" s="220" t="b">
        <f t="shared" si="29"/>
        <v>1</v>
      </c>
      <c r="T150" s="220" t="b">
        <f t="shared" si="30"/>
        <v>1</v>
      </c>
      <c r="U150" s="220"/>
      <c r="V150" s="220"/>
      <c r="W150" s="220"/>
      <c r="X150" s="220"/>
      <c r="Y150" s="220"/>
      <c r="Z150" s="220"/>
      <c r="AA150" s="220"/>
      <c r="AB150" s="220"/>
      <c r="AC150" s="220"/>
      <c r="AD150" s="220"/>
      <c r="AE150" s="220"/>
      <c r="AF150" s="220"/>
      <c r="AG150" s="220"/>
      <c r="AH150" s="220"/>
      <c r="AI150" s="220"/>
      <c r="AJ150" s="220"/>
      <c r="AK150" s="220"/>
      <c r="AL150" s="220"/>
    </row>
    <row r="151" spans="1:38" ht="15" hidden="1" customHeight="1">
      <c r="A151" s="252"/>
      <c r="B151" s="253"/>
      <c r="C151" s="264"/>
      <c r="D151" s="265"/>
      <c r="E151" s="266"/>
      <c r="F151" s="267" t="str">
        <f t="shared" si="43"/>
        <v/>
      </c>
      <c r="G151" s="268"/>
      <c r="H151" s="269"/>
      <c r="I151" s="267" t="str">
        <f t="shared" si="44"/>
        <v/>
      </c>
      <c r="J151" s="268"/>
      <c r="K151" s="269"/>
      <c r="L151" s="267" t="str">
        <f t="shared" si="45"/>
        <v/>
      </c>
      <c r="M151" s="270" t="str">
        <f t="shared" si="46"/>
        <v/>
      </c>
      <c r="N151" s="271"/>
      <c r="O151" s="220"/>
      <c r="P151" s="220"/>
      <c r="Q151" s="220" t="b">
        <f t="shared" si="28"/>
        <v>1</v>
      </c>
      <c r="R151" s="220">
        <v>1</v>
      </c>
      <c r="S151" s="220" t="b">
        <f t="shared" si="29"/>
        <v>1</v>
      </c>
      <c r="T151" s="220" t="b">
        <f t="shared" si="30"/>
        <v>1</v>
      </c>
      <c r="U151" s="220"/>
      <c r="V151" s="220"/>
      <c r="W151" s="220"/>
      <c r="X151" s="220"/>
      <c r="Y151" s="220"/>
      <c r="Z151" s="220"/>
      <c r="AA151" s="220"/>
      <c r="AB151" s="220"/>
      <c r="AC151" s="220"/>
      <c r="AD151" s="220"/>
      <c r="AE151" s="220"/>
      <c r="AF151" s="220"/>
      <c r="AG151" s="220"/>
      <c r="AH151" s="220"/>
      <c r="AI151" s="220"/>
      <c r="AJ151" s="220"/>
      <c r="AK151" s="220"/>
      <c r="AL151" s="220"/>
    </row>
    <row r="152" spans="1:38" ht="15" hidden="1" customHeight="1">
      <c r="A152" s="252"/>
      <c r="B152" s="253"/>
      <c r="C152" s="264"/>
      <c r="D152" s="265"/>
      <c r="E152" s="272"/>
      <c r="F152" s="267" t="str">
        <f t="shared" si="43"/>
        <v/>
      </c>
      <c r="G152" s="273"/>
      <c r="H152" s="269"/>
      <c r="I152" s="267" t="str">
        <f t="shared" si="44"/>
        <v/>
      </c>
      <c r="J152" s="268"/>
      <c r="K152" s="269"/>
      <c r="L152" s="267" t="str">
        <f t="shared" si="45"/>
        <v/>
      </c>
      <c r="M152" s="270" t="str">
        <f t="shared" si="46"/>
        <v/>
      </c>
      <c r="N152" s="271"/>
      <c r="O152" s="220"/>
      <c r="P152" s="220"/>
      <c r="Q152" s="220" t="b">
        <f t="shared" si="28"/>
        <v>1</v>
      </c>
      <c r="R152" s="220">
        <v>1</v>
      </c>
      <c r="S152" s="220" t="b">
        <f t="shared" si="29"/>
        <v>1</v>
      </c>
      <c r="T152" s="220" t="b">
        <f t="shared" si="30"/>
        <v>1</v>
      </c>
      <c r="U152" s="220"/>
      <c r="V152" s="220"/>
      <c r="W152" s="220"/>
      <c r="X152" s="220"/>
      <c r="Y152" s="220"/>
      <c r="Z152" s="220"/>
      <c r="AA152" s="220"/>
      <c r="AB152" s="220"/>
      <c r="AC152" s="220"/>
      <c r="AD152" s="220"/>
      <c r="AE152" s="220"/>
      <c r="AF152" s="220"/>
      <c r="AG152" s="220"/>
      <c r="AH152" s="220"/>
      <c r="AI152" s="220"/>
      <c r="AJ152" s="220"/>
      <c r="AK152" s="220"/>
      <c r="AL152" s="220"/>
    </row>
    <row r="153" spans="1:38" ht="15" hidden="1" customHeight="1">
      <c r="A153" s="252"/>
      <c r="B153" s="253"/>
      <c r="C153" s="264"/>
      <c r="D153" s="265"/>
      <c r="E153" s="266"/>
      <c r="F153" s="267" t="str">
        <f t="shared" si="43"/>
        <v/>
      </c>
      <c r="G153" s="268"/>
      <c r="H153" s="269"/>
      <c r="I153" s="267" t="str">
        <f t="shared" si="44"/>
        <v/>
      </c>
      <c r="J153" s="268"/>
      <c r="K153" s="269"/>
      <c r="L153" s="267" t="str">
        <f t="shared" si="45"/>
        <v/>
      </c>
      <c r="M153" s="270" t="str">
        <f t="shared" si="46"/>
        <v/>
      </c>
      <c r="N153" s="271"/>
      <c r="O153" s="220"/>
      <c r="P153" s="220"/>
      <c r="Q153" s="220" t="b">
        <f t="shared" si="28"/>
        <v>1</v>
      </c>
      <c r="R153" s="220">
        <v>1</v>
      </c>
      <c r="S153" s="220" t="b">
        <f t="shared" si="29"/>
        <v>1</v>
      </c>
      <c r="T153" s="220" t="b">
        <f t="shared" si="30"/>
        <v>1</v>
      </c>
      <c r="U153" s="220"/>
      <c r="V153" s="220"/>
      <c r="W153" s="220"/>
      <c r="X153" s="220"/>
      <c r="Y153" s="220"/>
      <c r="Z153" s="220"/>
      <c r="AA153" s="220"/>
      <c r="AB153" s="220"/>
      <c r="AC153" s="220"/>
      <c r="AD153" s="220"/>
      <c r="AE153" s="220"/>
      <c r="AF153" s="220"/>
      <c r="AG153" s="220"/>
      <c r="AH153" s="220"/>
      <c r="AI153" s="220"/>
      <c r="AJ153" s="220"/>
      <c r="AK153" s="220"/>
      <c r="AL153" s="220"/>
    </row>
    <row r="154" spans="1:38" ht="15" hidden="1" customHeight="1">
      <c r="A154" s="252"/>
      <c r="B154" s="253"/>
      <c r="C154" s="264"/>
      <c r="D154" s="265"/>
      <c r="E154" s="266"/>
      <c r="F154" s="267" t="str">
        <f t="shared" si="43"/>
        <v/>
      </c>
      <c r="G154" s="268"/>
      <c r="H154" s="269"/>
      <c r="I154" s="267" t="str">
        <f t="shared" si="44"/>
        <v/>
      </c>
      <c r="J154" s="268"/>
      <c r="K154" s="269"/>
      <c r="L154" s="267" t="str">
        <f t="shared" si="45"/>
        <v/>
      </c>
      <c r="M154" s="270" t="str">
        <f t="shared" si="46"/>
        <v/>
      </c>
      <c r="N154" s="271"/>
      <c r="O154" s="220"/>
      <c r="P154" s="220"/>
      <c r="Q154" s="220" t="b">
        <f t="shared" ref="Q154:Q189" si="47">IF(M154="",TRUE,IF(OR(C154="",D154="",E154="",G154="",IF(B154&lt;&gt;"",A154="")),FALSE,TRUE))</f>
        <v>1</v>
      </c>
      <c r="R154" s="220">
        <v>1</v>
      </c>
      <c r="S154" s="220" t="b">
        <f t="shared" si="29"/>
        <v>1</v>
      </c>
      <c r="T154" s="220" t="b">
        <f t="shared" si="30"/>
        <v>1</v>
      </c>
      <c r="U154" s="220"/>
      <c r="V154" s="220"/>
      <c r="W154" s="220"/>
      <c r="X154" s="220"/>
      <c r="Y154" s="220"/>
      <c r="Z154" s="220"/>
      <c r="AA154" s="220"/>
      <c r="AB154" s="220"/>
      <c r="AC154" s="220"/>
      <c r="AD154" s="220"/>
      <c r="AE154" s="220"/>
      <c r="AF154" s="220"/>
      <c r="AG154" s="220"/>
      <c r="AH154" s="220"/>
      <c r="AI154" s="220"/>
      <c r="AJ154" s="220"/>
      <c r="AK154" s="220"/>
      <c r="AL154" s="220"/>
    </row>
    <row r="155" spans="1:38" ht="15" hidden="1" customHeight="1">
      <c r="A155" s="252"/>
      <c r="B155" s="253"/>
      <c r="C155" s="264"/>
      <c r="D155" s="265"/>
      <c r="E155" s="272"/>
      <c r="F155" s="267" t="str">
        <f t="shared" si="43"/>
        <v/>
      </c>
      <c r="G155" s="273"/>
      <c r="H155" s="269"/>
      <c r="I155" s="267" t="str">
        <f t="shared" si="44"/>
        <v/>
      </c>
      <c r="J155" s="268"/>
      <c r="K155" s="269"/>
      <c r="L155" s="267" t="str">
        <f t="shared" si="45"/>
        <v/>
      </c>
      <c r="M155" s="270" t="str">
        <f t="shared" si="46"/>
        <v/>
      </c>
      <c r="N155" s="271"/>
      <c r="O155" s="220"/>
      <c r="P155" s="220"/>
      <c r="Q155" s="220" t="b">
        <f t="shared" si="47"/>
        <v>1</v>
      </c>
      <c r="R155" s="220">
        <v>1</v>
      </c>
      <c r="S155" s="220" t="b">
        <f t="shared" ref="S155:S189" si="48">IF(AND(M154&lt;&gt;"",SUBTOTAL(103,R154)=0),FALSE,TRUE)</f>
        <v>1</v>
      </c>
      <c r="T155" s="220" t="b">
        <f t="shared" ref="T155:T189" si="49">IF(AND(M154="",SUBTOTAL(103,R154)&gt;0),FALSE,TRUE)</f>
        <v>1</v>
      </c>
      <c r="U155" s="220"/>
      <c r="V155" s="220"/>
      <c r="W155" s="220"/>
      <c r="X155" s="220"/>
      <c r="Y155" s="220"/>
      <c r="Z155" s="220"/>
      <c r="AA155" s="220"/>
      <c r="AB155" s="220"/>
      <c r="AC155" s="220"/>
      <c r="AD155" s="220"/>
      <c r="AE155" s="220"/>
      <c r="AF155" s="220"/>
      <c r="AG155" s="220"/>
      <c r="AH155" s="220"/>
      <c r="AI155" s="220"/>
      <c r="AJ155" s="220"/>
      <c r="AK155" s="220"/>
      <c r="AL155" s="220"/>
    </row>
    <row r="156" spans="1:38" ht="15" hidden="1" customHeight="1">
      <c r="A156" s="252"/>
      <c r="B156" s="253"/>
      <c r="C156" s="264"/>
      <c r="D156" s="265"/>
      <c r="E156" s="266"/>
      <c r="F156" s="267" t="str">
        <f t="shared" si="43"/>
        <v/>
      </c>
      <c r="G156" s="268"/>
      <c r="H156" s="269"/>
      <c r="I156" s="267" t="str">
        <f t="shared" si="44"/>
        <v/>
      </c>
      <c r="J156" s="268"/>
      <c r="K156" s="269"/>
      <c r="L156" s="267" t="str">
        <f t="shared" si="45"/>
        <v/>
      </c>
      <c r="M156" s="270" t="str">
        <f t="shared" si="46"/>
        <v/>
      </c>
      <c r="N156" s="271"/>
      <c r="O156" s="220"/>
      <c r="P156" s="220"/>
      <c r="Q156" s="220" t="b">
        <f t="shared" si="47"/>
        <v>1</v>
      </c>
      <c r="R156" s="220">
        <v>1</v>
      </c>
      <c r="S156" s="220" t="b">
        <f t="shared" si="48"/>
        <v>1</v>
      </c>
      <c r="T156" s="220" t="b">
        <f t="shared" si="49"/>
        <v>1</v>
      </c>
      <c r="U156" s="220"/>
      <c r="V156" s="220"/>
      <c r="W156" s="220"/>
      <c r="X156" s="220"/>
      <c r="Y156" s="220"/>
      <c r="Z156" s="220"/>
      <c r="AA156" s="220"/>
      <c r="AB156" s="220"/>
      <c r="AC156" s="220"/>
      <c r="AD156" s="220"/>
      <c r="AE156" s="220"/>
      <c r="AF156" s="220"/>
      <c r="AG156" s="220"/>
      <c r="AH156" s="220"/>
      <c r="AI156" s="220"/>
      <c r="AJ156" s="220"/>
      <c r="AK156" s="220"/>
      <c r="AL156" s="220"/>
    </row>
    <row r="157" spans="1:38" ht="15" hidden="1" customHeight="1">
      <c r="A157" s="252"/>
      <c r="B157" s="253"/>
      <c r="C157" s="264"/>
      <c r="D157" s="265"/>
      <c r="E157" s="272"/>
      <c r="F157" s="267" t="str">
        <f t="shared" si="43"/>
        <v/>
      </c>
      <c r="G157" s="273"/>
      <c r="H157" s="269"/>
      <c r="I157" s="267" t="str">
        <f t="shared" si="44"/>
        <v/>
      </c>
      <c r="J157" s="268"/>
      <c r="K157" s="269"/>
      <c r="L157" s="267" t="str">
        <f t="shared" si="45"/>
        <v/>
      </c>
      <c r="M157" s="270" t="str">
        <f t="shared" si="46"/>
        <v/>
      </c>
      <c r="N157" s="271"/>
      <c r="O157" s="220"/>
      <c r="P157" s="220"/>
      <c r="Q157" s="220" t="b">
        <f t="shared" si="47"/>
        <v>1</v>
      </c>
      <c r="R157" s="220">
        <v>1</v>
      </c>
      <c r="S157" s="220" t="b">
        <f t="shared" si="48"/>
        <v>1</v>
      </c>
      <c r="T157" s="220" t="b">
        <f t="shared" si="49"/>
        <v>1</v>
      </c>
      <c r="U157" s="220"/>
      <c r="V157" s="220"/>
      <c r="W157" s="220"/>
      <c r="X157" s="220"/>
      <c r="Y157" s="220"/>
      <c r="Z157" s="220"/>
      <c r="AA157" s="220"/>
      <c r="AB157" s="220"/>
      <c r="AC157" s="220"/>
      <c r="AD157" s="220"/>
      <c r="AE157" s="220"/>
      <c r="AF157" s="220"/>
      <c r="AG157" s="220"/>
      <c r="AH157" s="220"/>
      <c r="AI157" s="220"/>
      <c r="AJ157" s="220"/>
      <c r="AK157" s="220"/>
      <c r="AL157" s="220"/>
    </row>
    <row r="158" spans="1:38" ht="15" hidden="1" customHeight="1">
      <c r="A158" s="252"/>
      <c r="B158" s="253"/>
      <c r="C158" s="264"/>
      <c r="D158" s="265"/>
      <c r="E158" s="266"/>
      <c r="F158" s="267" t="str">
        <f t="shared" si="43"/>
        <v/>
      </c>
      <c r="G158" s="268"/>
      <c r="H158" s="269"/>
      <c r="I158" s="267" t="str">
        <f t="shared" si="44"/>
        <v/>
      </c>
      <c r="J158" s="268"/>
      <c r="K158" s="269"/>
      <c r="L158" s="267" t="str">
        <f t="shared" si="45"/>
        <v/>
      </c>
      <c r="M158" s="270" t="str">
        <f t="shared" si="46"/>
        <v/>
      </c>
      <c r="N158" s="271"/>
      <c r="O158" s="220"/>
      <c r="P158" s="220"/>
      <c r="Q158" s="220" t="b">
        <f t="shared" si="47"/>
        <v>1</v>
      </c>
      <c r="R158" s="220">
        <v>1</v>
      </c>
      <c r="S158" s="220" t="b">
        <f t="shared" si="48"/>
        <v>1</v>
      </c>
      <c r="T158" s="220" t="b">
        <f t="shared" si="49"/>
        <v>1</v>
      </c>
      <c r="U158" s="220"/>
      <c r="V158" s="220"/>
      <c r="W158" s="220"/>
      <c r="X158" s="220"/>
      <c r="Y158" s="220"/>
      <c r="Z158" s="220"/>
      <c r="AA158" s="220"/>
      <c r="AB158" s="220"/>
      <c r="AC158" s="220"/>
      <c r="AD158" s="220"/>
      <c r="AE158" s="220"/>
      <c r="AF158" s="220"/>
      <c r="AG158" s="220"/>
      <c r="AH158" s="220"/>
      <c r="AI158" s="220"/>
      <c r="AJ158" s="220"/>
      <c r="AK158" s="220"/>
      <c r="AL158" s="220"/>
    </row>
    <row r="159" spans="1:38" ht="15" hidden="1" customHeight="1" thickBot="1">
      <c r="A159" s="274"/>
      <c r="B159" s="275"/>
      <c r="C159" s="276"/>
      <c r="D159" s="277"/>
      <c r="E159" s="278"/>
      <c r="F159" s="279" t="str">
        <f t="shared" si="43"/>
        <v/>
      </c>
      <c r="G159" s="280"/>
      <c r="H159" s="281"/>
      <c r="I159" s="279" t="str">
        <f t="shared" si="44"/>
        <v/>
      </c>
      <c r="J159" s="280"/>
      <c r="K159" s="281"/>
      <c r="L159" s="279" t="str">
        <f t="shared" si="45"/>
        <v/>
      </c>
      <c r="M159" s="282" t="str">
        <f t="shared" si="46"/>
        <v/>
      </c>
      <c r="N159" s="283"/>
      <c r="O159" s="220"/>
      <c r="P159" s="220"/>
      <c r="Q159" s="220" t="b">
        <f t="shared" si="47"/>
        <v>1</v>
      </c>
      <c r="R159" s="220">
        <v>1</v>
      </c>
      <c r="S159" s="220" t="b">
        <f t="shared" si="48"/>
        <v>1</v>
      </c>
      <c r="T159" s="220" t="b">
        <f t="shared" si="49"/>
        <v>1</v>
      </c>
      <c r="U159" s="220"/>
      <c r="V159" s="220"/>
      <c r="W159" s="220"/>
      <c r="X159" s="220"/>
      <c r="Y159" s="220"/>
      <c r="Z159" s="220"/>
      <c r="AA159" s="220"/>
      <c r="AB159" s="220"/>
      <c r="AC159" s="220"/>
      <c r="AD159" s="220"/>
      <c r="AE159" s="220"/>
      <c r="AF159" s="220"/>
      <c r="AG159" s="220"/>
      <c r="AH159" s="220"/>
      <c r="AI159" s="220"/>
      <c r="AJ159" s="220"/>
      <c r="AK159" s="220"/>
      <c r="AL159" s="220"/>
    </row>
    <row r="160" spans="1:38" ht="19.5" thickBot="1">
      <c r="A160" s="284" t="s">
        <v>331</v>
      </c>
      <c r="B160" s="285">
        <f>IF(SUBTOTAL(109,M160:M174)=0,"",SUBTOTAL(109,M160:M174))</f>
        <v>15000</v>
      </c>
      <c r="C160" s="286">
        <v>6</v>
      </c>
      <c r="D160" s="287" t="s">
        <v>332</v>
      </c>
      <c r="E160" s="288">
        <v>500</v>
      </c>
      <c r="F160" s="289" t="str">
        <f>IF(G160="","","×")</f>
        <v>×</v>
      </c>
      <c r="G160" s="290">
        <v>30</v>
      </c>
      <c r="H160" s="291" t="s">
        <v>301</v>
      </c>
      <c r="I160" s="289" t="str">
        <f>IF(J160="","","×")</f>
        <v/>
      </c>
      <c r="J160" s="292"/>
      <c r="K160" s="291"/>
      <c r="L160" s="289" t="str">
        <f>IF(E160="","","＝")</f>
        <v>＝</v>
      </c>
      <c r="M160" s="293">
        <f>IF(E160="","",PRODUCT(E160,G160,J160))</f>
        <v>15000</v>
      </c>
      <c r="N160" s="294"/>
      <c r="O160" s="220"/>
      <c r="P160" s="220"/>
      <c r="Q160" s="220" t="b">
        <f t="shared" si="47"/>
        <v>1</v>
      </c>
      <c r="R160" s="220">
        <v>1</v>
      </c>
      <c r="S160" s="220" t="b">
        <f t="shared" si="48"/>
        <v>1</v>
      </c>
      <c r="T160" s="220" t="b">
        <f t="shared" si="49"/>
        <v>1</v>
      </c>
      <c r="U160" s="220"/>
      <c r="V160" s="220"/>
      <c r="W160" s="220"/>
      <c r="X160" s="220"/>
      <c r="Y160" s="220"/>
      <c r="Z160" s="220"/>
      <c r="AA160" s="220"/>
      <c r="AB160" s="220"/>
      <c r="AC160" s="220"/>
      <c r="AD160" s="220"/>
      <c r="AE160" s="220"/>
      <c r="AF160" s="220"/>
      <c r="AG160" s="220"/>
      <c r="AH160" s="220"/>
      <c r="AI160" s="220"/>
      <c r="AJ160" s="220"/>
      <c r="AK160" s="220"/>
      <c r="AL160" s="220"/>
    </row>
    <row r="161" spans="1:38" ht="15.75" hidden="1" customHeight="1">
      <c r="A161" s="252"/>
      <c r="B161" s="253"/>
      <c r="C161" s="264"/>
      <c r="D161" s="265"/>
      <c r="E161" s="272"/>
      <c r="F161" s="267" t="str">
        <f t="shared" ref="F161:F174" si="50">IF(G161="","","×")</f>
        <v/>
      </c>
      <c r="G161" s="273"/>
      <c r="H161" s="269"/>
      <c r="I161" s="267" t="str">
        <f t="shared" ref="I161:I174" si="51">IF(J161="","","×")</f>
        <v/>
      </c>
      <c r="J161" s="268"/>
      <c r="K161" s="269"/>
      <c r="L161" s="267" t="str">
        <f t="shared" ref="L161:L174" si="52">IF(E161="","","＝")</f>
        <v/>
      </c>
      <c r="M161" s="270" t="str">
        <f t="shared" ref="M161:M174" si="53">IF(E161="","",PRODUCT(E161,G161,J161))</f>
        <v/>
      </c>
      <c r="N161" s="271"/>
      <c r="O161" s="220"/>
      <c r="P161" s="220"/>
      <c r="Q161" s="220" t="b">
        <f t="shared" si="47"/>
        <v>1</v>
      </c>
      <c r="R161" s="220">
        <v>1</v>
      </c>
      <c r="S161" s="220" t="b">
        <f t="shared" si="48"/>
        <v>1</v>
      </c>
      <c r="T161" s="220" t="b">
        <f t="shared" si="49"/>
        <v>1</v>
      </c>
      <c r="U161" s="220"/>
      <c r="V161" s="220"/>
      <c r="W161" s="220"/>
      <c r="X161" s="220"/>
      <c r="Y161" s="220"/>
      <c r="Z161" s="220"/>
      <c r="AA161" s="220"/>
      <c r="AB161" s="220"/>
      <c r="AC161" s="220"/>
      <c r="AD161" s="220"/>
      <c r="AE161" s="220"/>
      <c r="AF161" s="220"/>
      <c r="AG161" s="220"/>
      <c r="AH161" s="220"/>
      <c r="AI161" s="220"/>
      <c r="AJ161" s="220"/>
      <c r="AK161" s="220"/>
      <c r="AL161" s="220"/>
    </row>
    <row r="162" spans="1:38" ht="19.5" hidden="1" thickBot="1">
      <c r="A162" s="252"/>
      <c r="B162" s="253"/>
      <c r="C162" s="264"/>
      <c r="D162" s="265"/>
      <c r="E162" s="266"/>
      <c r="F162" s="267" t="str">
        <f t="shared" si="50"/>
        <v/>
      </c>
      <c r="G162" s="268"/>
      <c r="H162" s="269"/>
      <c r="I162" s="267" t="str">
        <f t="shared" si="51"/>
        <v/>
      </c>
      <c r="J162" s="268"/>
      <c r="K162" s="269"/>
      <c r="L162" s="267" t="str">
        <f t="shared" si="52"/>
        <v/>
      </c>
      <c r="M162" s="270" t="str">
        <f t="shared" si="53"/>
        <v/>
      </c>
      <c r="N162" s="271"/>
      <c r="O162" s="220"/>
      <c r="P162" s="220"/>
      <c r="Q162" s="220" t="b">
        <f t="shared" si="47"/>
        <v>1</v>
      </c>
      <c r="R162" s="220">
        <v>1</v>
      </c>
      <c r="S162" s="220" t="b">
        <f t="shared" si="48"/>
        <v>1</v>
      </c>
      <c r="T162" s="220" t="b">
        <f t="shared" si="49"/>
        <v>1</v>
      </c>
      <c r="U162" s="220"/>
      <c r="V162" s="220"/>
      <c r="W162" s="220"/>
      <c r="X162" s="220"/>
      <c r="Y162" s="220"/>
      <c r="Z162" s="220"/>
      <c r="AA162" s="220"/>
      <c r="AB162" s="220"/>
      <c r="AC162" s="220"/>
      <c r="AD162" s="220"/>
      <c r="AE162" s="220"/>
      <c r="AF162" s="220"/>
      <c r="AG162" s="220"/>
      <c r="AH162" s="220"/>
      <c r="AI162" s="220"/>
      <c r="AJ162" s="220"/>
      <c r="AK162" s="220"/>
      <c r="AL162" s="220"/>
    </row>
    <row r="163" spans="1:38" ht="19.5" hidden="1" thickBot="1">
      <c r="A163" s="252"/>
      <c r="B163" s="253"/>
      <c r="C163" s="264"/>
      <c r="D163" s="265"/>
      <c r="E163" s="266"/>
      <c r="F163" s="267" t="str">
        <f t="shared" si="50"/>
        <v/>
      </c>
      <c r="G163" s="268"/>
      <c r="H163" s="269"/>
      <c r="I163" s="267" t="str">
        <f t="shared" si="51"/>
        <v/>
      </c>
      <c r="J163" s="268"/>
      <c r="K163" s="269"/>
      <c r="L163" s="267" t="str">
        <f t="shared" si="52"/>
        <v/>
      </c>
      <c r="M163" s="270" t="str">
        <f t="shared" si="53"/>
        <v/>
      </c>
      <c r="N163" s="271"/>
      <c r="O163" s="220"/>
      <c r="P163" s="220"/>
      <c r="Q163" s="220" t="b">
        <f t="shared" si="47"/>
        <v>1</v>
      </c>
      <c r="R163" s="220">
        <v>1</v>
      </c>
      <c r="S163" s="220" t="b">
        <f t="shared" si="48"/>
        <v>1</v>
      </c>
      <c r="T163" s="220" t="b">
        <f t="shared" si="49"/>
        <v>1</v>
      </c>
      <c r="U163" s="220"/>
      <c r="V163" s="220"/>
      <c r="W163" s="220"/>
      <c r="X163" s="220"/>
      <c r="Y163" s="220"/>
      <c r="Z163" s="220"/>
      <c r="AA163" s="220"/>
      <c r="AB163" s="220"/>
      <c r="AC163" s="220"/>
      <c r="AD163" s="220"/>
      <c r="AE163" s="220"/>
      <c r="AF163" s="220"/>
      <c r="AG163" s="220"/>
      <c r="AH163" s="220"/>
      <c r="AI163" s="220"/>
      <c r="AJ163" s="220"/>
      <c r="AK163" s="220"/>
      <c r="AL163" s="220"/>
    </row>
    <row r="164" spans="1:38" ht="19.5" hidden="1" thickBot="1">
      <c r="A164" s="252"/>
      <c r="B164" s="253"/>
      <c r="C164" s="264"/>
      <c r="D164" s="265"/>
      <c r="E164" s="266"/>
      <c r="F164" s="267" t="str">
        <f t="shared" si="50"/>
        <v/>
      </c>
      <c r="G164" s="268"/>
      <c r="H164" s="269"/>
      <c r="I164" s="267" t="str">
        <f t="shared" si="51"/>
        <v/>
      </c>
      <c r="J164" s="268"/>
      <c r="K164" s="269"/>
      <c r="L164" s="267" t="str">
        <f t="shared" si="52"/>
        <v/>
      </c>
      <c r="M164" s="270" t="str">
        <f t="shared" si="53"/>
        <v/>
      </c>
      <c r="N164" s="271"/>
      <c r="O164" s="220"/>
      <c r="P164" s="220"/>
      <c r="Q164" s="220" t="b">
        <f t="shared" si="47"/>
        <v>1</v>
      </c>
      <c r="R164" s="220">
        <v>1</v>
      </c>
      <c r="S164" s="220" t="b">
        <f t="shared" si="48"/>
        <v>1</v>
      </c>
      <c r="T164" s="220" t="b">
        <f t="shared" si="49"/>
        <v>1</v>
      </c>
      <c r="U164" s="220"/>
      <c r="V164" s="220"/>
      <c r="W164" s="220"/>
      <c r="X164" s="220"/>
      <c r="Y164" s="220"/>
      <c r="Z164" s="220"/>
      <c r="AA164" s="220"/>
      <c r="AB164" s="220"/>
      <c r="AC164" s="220"/>
      <c r="AD164" s="220"/>
      <c r="AE164" s="220"/>
      <c r="AF164" s="220"/>
      <c r="AG164" s="220"/>
      <c r="AH164" s="220"/>
      <c r="AI164" s="220"/>
      <c r="AJ164" s="220"/>
      <c r="AK164" s="220"/>
      <c r="AL164" s="220"/>
    </row>
    <row r="165" spans="1:38" ht="15" hidden="1" customHeight="1">
      <c r="A165" s="252"/>
      <c r="B165" s="253"/>
      <c r="C165" s="264"/>
      <c r="D165" s="265"/>
      <c r="E165" s="272"/>
      <c r="F165" s="267" t="str">
        <f t="shared" si="50"/>
        <v/>
      </c>
      <c r="G165" s="273"/>
      <c r="H165" s="269"/>
      <c r="I165" s="267" t="str">
        <f t="shared" si="51"/>
        <v/>
      </c>
      <c r="J165" s="268"/>
      <c r="K165" s="269"/>
      <c r="L165" s="267" t="str">
        <f t="shared" si="52"/>
        <v/>
      </c>
      <c r="M165" s="270" t="str">
        <f t="shared" si="53"/>
        <v/>
      </c>
      <c r="N165" s="271"/>
      <c r="O165" s="220"/>
      <c r="P165" s="220"/>
      <c r="Q165" s="220" t="b">
        <f t="shared" si="47"/>
        <v>1</v>
      </c>
      <c r="R165" s="220">
        <v>1</v>
      </c>
      <c r="S165" s="220" t="b">
        <f t="shared" si="48"/>
        <v>1</v>
      </c>
      <c r="T165" s="220" t="b">
        <f t="shared" si="49"/>
        <v>1</v>
      </c>
      <c r="U165" s="220"/>
      <c r="V165" s="220"/>
      <c r="W165" s="220"/>
      <c r="X165" s="220"/>
      <c r="Y165" s="220"/>
      <c r="Z165" s="220"/>
      <c r="AA165" s="220"/>
      <c r="AB165" s="220"/>
      <c r="AC165" s="220"/>
      <c r="AD165" s="220"/>
      <c r="AE165" s="220"/>
      <c r="AF165" s="220"/>
      <c r="AG165" s="220"/>
      <c r="AH165" s="220"/>
      <c r="AI165" s="220"/>
      <c r="AJ165" s="220"/>
      <c r="AK165" s="220"/>
      <c r="AL165" s="220"/>
    </row>
    <row r="166" spans="1:38" ht="15" hidden="1" customHeight="1">
      <c r="A166" s="252"/>
      <c r="B166" s="253"/>
      <c r="C166" s="264"/>
      <c r="D166" s="265"/>
      <c r="E166" s="266"/>
      <c r="F166" s="267" t="str">
        <f t="shared" si="50"/>
        <v/>
      </c>
      <c r="G166" s="268"/>
      <c r="H166" s="269"/>
      <c r="I166" s="267" t="str">
        <f t="shared" si="51"/>
        <v/>
      </c>
      <c r="J166" s="268"/>
      <c r="K166" s="269"/>
      <c r="L166" s="267" t="str">
        <f t="shared" si="52"/>
        <v/>
      </c>
      <c r="M166" s="270" t="str">
        <f t="shared" si="53"/>
        <v/>
      </c>
      <c r="N166" s="271"/>
      <c r="O166" s="220"/>
      <c r="P166" s="220"/>
      <c r="Q166" s="220" t="b">
        <f t="shared" si="47"/>
        <v>1</v>
      </c>
      <c r="R166" s="220">
        <v>1</v>
      </c>
      <c r="S166" s="220" t="b">
        <f t="shared" si="48"/>
        <v>1</v>
      </c>
      <c r="T166" s="220" t="b">
        <f t="shared" si="49"/>
        <v>1</v>
      </c>
      <c r="U166" s="220"/>
      <c r="V166" s="220"/>
      <c r="W166" s="220"/>
      <c r="X166" s="220"/>
      <c r="Y166" s="220"/>
      <c r="Z166" s="220"/>
      <c r="AA166" s="220"/>
      <c r="AB166" s="220"/>
      <c r="AC166" s="220"/>
      <c r="AD166" s="220"/>
      <c r="AE166" s="220"/>
      <c r="AF166" s="220"/>
      <c r="AG166" s="220"/>
      <c r="AH166" s="220"/>
      <c r="AI166" s="220"/>
      <c r="AJ166" s="220"/>
      <c r="AK166" s="220"/>
      <c r="AL166" s="220"/>
    </row>
    <row r="167" spans="1:38" ht="15" hidden="1" customHeight="1">
      <c r="A167" s="252"/>
      <c r="B167" s="253"/>
      <c r="C167" s="264"/>
      <c r="D167" s="265"/>
      <c r="E167" s="272"/>
      <c r="F167" s="267" t="str">
        <f t="shared" si="50"/>
        <v/>
      </c>
      <c r="G167" s="273"/>
      <c r="H167" s="269"/>
      <c r="I167" s="267" t="str">
        <f t="shared" si="51"/>
        <v/>
      </c>
      <c r="J167" s="268"/>
      <c r="K167" s="269"/>
      <c r="L167" s="267" t="str">
        <f t="shared" si="52"/>
        <v/>
      </c>
      <c r="M167" s="270" t="str">
        <f t="shared" si="53"/>
        <v/>
      </c>
      <c r="N167" s="271"/>
      <c r="O167" s="220"/>
      <c r="P167" s="220"/>
      <c r="Q167" s="220" t="b">
        <f t="shared" si="47"/>
        <v>1</v>
      </c>
      <c r="R167" s="220">
        <v>1</v>
      </c>
      <c r="S167" s="220" t="b">
        <f t="shared" si="48"/>
        <v>1</v>
      </c>
      <c r="T167" s="220" t="b">
        <f t="shared" si="49"/>
        <v>1</v>
      </c>
      <c r="U167" s="220"/>
      <c r="V167" s="220"/>
      <c r="W167" s="220"/>
      <c r="X167" s="220"/>
      <c r="Y167" s="220"/>
      <c r="Z167" s="220"/>
      <c r="AA167" s="220"/>
      <c r="AB167" s="220"/>
      <c r="AC167" s="220"/>
      <c r="AD167" s="220"/>
      <c r="AE167" s="220"/>
      <c r="AF167" s="220"/>
      <c r="AG167" s="220"/>
      <c r="AH167" s="220"/>
      <c r="AI167" s="220"/>
      <c r="AJ167" s="220"/>
      <c r="AK167" s="220"/>
      <c r="AL167" s="220"/>
    </row>
    <row r="168" spans="1:38" ht="15" hidden="1" customHeight="1">
      <c r="A168" s="252"/>
      <c r="B168" s="253"/>
      <c r="C168" s="264"/>
      <c r="D168" s="265"/>
      <c r="E168" s="266"/>
      <c r="F168" s="267" t="str">
        <f t="shared" si="50"/>
        <v/>
      </c>
      <c r="G168" s="268"/>
      <c r="H168" s="269"/>
      <c r="I168" s="267" t="str">
        <f t="shared" si="51"/>
        <v/>
      </c>
      <c r="J168" s="268"/>
      <c r="K168" s="269"/>
      <c r="L168" s="267" t="str">
        <f t="shared" si="52"/>
        <v/>
      </c>
      <c r="M168" s="270" t="str">
        <f t="shared" si="53"/>
        <v/>
      </c>
      <c r="N168" s="271"/>
      <c r="O168" s="220"/>
      <c r="P168" s="220"/>
      <c r="Q168" s="220" t="b">
        <f t="shared" si="47"/>
        <v>1</v>
      </c>
      <c r="R168" s="220">
        <v>1</v>
      </c>
      <c r="S168" s="220" t="b">
        <f t="shared" si="48"/>
        <v>1</v>
      </c>
      <c r="T168" s="220" t="b">
        <f t="shared" si="49"/>
        <v>1</v>
      </c>
      <c r="U168" s="220"/>
      <c r="V168" s="220"/>
      <c r="W168" s="220"/>
      <c r="X168" s="220"/>
      <c r="Y168" s="220"/>
      <c r="Z168" s="220"/>
      <c r="AA168" s="220"/>
      <c r="AB168" s="220"/>
      <c r="AC168" s="220"/>
      <c r="AD168" s="220"/>
      <c r="AE168" s="220"/>
      <c r="AF168" s="220"/>
      <c r="AG168" s="220"/>
      <c r="AH168" s="220"/>
      <c r="AI168" s="220"/>
      <c r="AJ168" s="220"/>
      <c r="AK168" s="220"/>
      <c r="AL168" s="220"/>
    </row>
    <row r="169" spans="1:38" ht="15" hidden="1" customHeight="1">
      <c r="A169" s="252"/>
      <c r="B169" s="253"/>
      <c r="C169" s="264"/>
      <c r="D169" s="265"/>
      <c r="E169" s="266"/>
      <c r="F169" s="267" t="str">
        <f t="shared" si="50"/>
        <v/>
      </c>
      <c r="G169" s="268"/>
      <c r="H169" s="269"/>
      <c r="I169" s="267" t="str">
        <f t="shared" si="51"/>
        <v/>
      </c>
      <c r="J169" s="268"/>
      <c r="K169" s="269"/>
      <c r="L169" s="267" t="str">
        <f t="shared" si="52"/>
        <v/>
      </c>
      <c r="M169" s="270" t="str">
        <f t="shared" si="53"/>
        <v/>
      </c>
      <c r="N169" s="271"/>
      <c r="O169" s="220"/>
      <c r="P169" s="220"/>
      <c r="Q169" s="220" t="b">
        <f t="shared" si="47"/>
        <v>1</v>
      </c>
      <c r="R169" s="220">
        <v>1</v>
      </c>
      <c r="S169" s="220" t="b">
        <f t="shared" si="48"/>
        <v>1</v>
      </c>
      <c r="T169" s="220" t="b">
        <f t="shared" si="49"/>
        <v>1</v>
      </c>
      <c r="U169" s="220"/>
      <c r="V169" s="220"/>
      <c r="W169" s="220"/>
      <c r="X169" s="220"/>
      <c r="Y169" s="220"/>
      <c r="Z169" s="220"/>
      <c r="AA169" s="220"/>
      <c r="AB169" s="220"/>
      <c r="AC169" s="220"/>
      <c r="AD169" s="220"/>
      <c r="AE169" s="220"/>
      <c r="AF169" s="220"/>
      <c r="AG169" s="220"/>
      <c r="AH169" s="220"/>
      <c r="AI169" s="220"/>
      <c r="AJ169" s="220"/>
      <c r="AK169" s="220"/>
      <c r="AL169" s="220"/>
    </row>
    <row r="170" spans="1:38" ht="15" hidden="1" customHeight="1">
      <c r="A170" s="252"/>
      <c r="B170" s="253"/>
      <c r="C170" s="264"/>
      <c r="D170" s="265"/>
      <c r="E170" s="272"/>
      <c r="F170" s="267" t="str">
        <f t="shared" si="50"/>
        <v/>
      </c>
      <c r="G170" s="273"/>
      <c r="H170" s="269"/>
      <c r="I170" s="267" t="str">
        <f t="shared" si="51"/>
        <v/>
      </c>
      <c r="J170" s="268"/>
      <c r="K170" s="269"/>
      <c r="L170" s="267" t="str">
        <f t="shared" si="52"/>
        <v/>
      </c>
      <c r="M170" s="270" t="str">
        <f t="shared" si="53"/>
        <v/>
      </c>
      <c r="N170" s="271"/>
      <c r="O170" s="220"/>
      <c r="P170" s="220"/>
      <c r="Q170" s="220" t="b">
        <f t="shared" si="47"/>
        <v>1</v>
      </c>
      <c r="R170" s="220">
        <v>1</v>
      </c>
      <c r="S170" s="220" t="b">
        <f t="shared" si="48"/>
        <v>1</v>
      </c>
      <c r="T170" s="220" t="b">
        <f t="shared" si="49"/>
        <v>1</v>
      </c>
      <c r="U170" s="220"/>
      <c r="V170" s="220"/>
      <c r="W170" s="220"/>
      <c r="X170" s="220"/>
      <c r="Y170" s="220"/>
      <c r="Z170" s="220"/>
      <c r="AA170" s="220"/>
      <c r="AB170" s="220"/>
      <c r="AC170" s="220"/>
      <c r="AD170" s="220"/>
      <c r="AE170" s="220"/>
      <c r="AF170" s="220"/>
      <c r="AG170" s="220"/>
      <c r="AH170" s="220"/>
      <c r="AI170" s="220"/>
      <c r="AJ170" s="220"/>
      <c r="AK170" s="220"/>
      <c r="AL170" s="220"/>
    </row>
    <row r="171" spans="1:38" ht="15" hidden="1" customHeight="1">
      <c r="A171" s="252"/>
      <c r="B171" s="253"/>
      <c r="C171" s="264"/>
      <c r="D171" s="265"/>
      <c r="E171" s="266"/>
      <c r="F171" s="267" t="str">
        <f t="shared" si="50"/>
        <v/>
      </c>
      <c r="G171" s="268"/>
      <c r="H171" s="269"/>
      <c r="I171" s="267" t="str">
        <f t="shared" si="51"/>
        <v/>
      </c>
      <c r="J171" s="268"/>
      <c r="K171" s="269"/>
      <c r="L171" s="267" t="str">
        <f t="shared" si="52"/>
        <v/>
      </c>
      <c r="M171" s="270" t="str">
        <f t="shared" si="53"/>
        <v/>
      </c>
      <c r="N171" s="271"/>
      <c r="O171" s="220"/>
      <c r="P171" s="220"/>
      <c r="Q171" s="220" t="b">
        <f t="shared" si="47"/>
        <v>1</v>
      </c>
      <c r="R171" s="220">
        <v>1</v>
      </c>
      <c r="S171" s="220" t="b">
        <f t="shared" si="48"/>
        <v>1</v>
      </c>
      <c r="T171" s="220" t="b">
        <f t="shared" si="49"/>
        <v>1</v>
      </c>
      <c r="U171" s="220"/>
      <c r="V171" s="220"/>
      <c r="W171" s="220"/>
      <c r="X171" s="220"/>
      <c r="Y171" s="220"/>
      <c r="Z171" s="220"/>
      <c r="AA171" s="220"/>
      <c r="AB171" s="220"/>
      <c r="AC171" s="220"/>
      <c r="AD171" s="220"/>
      <c r="AE171" s="220"/>
      <c r="AF171" s="220"/>
      <c r="AG171" s="220"/>
      <c r="AH171" s="220"/>
      <c r="AI171" s="220"/>
      <c r="AJ171" s="220"/>
      <c r="AK171" s="220"/>
      <c r="AL171" s="220"/>
    </row>
    <row r="172" spans="1:38" ht="15" hidden="1" customHeight="1">
      <c r="A172" s="252"/>
      <c r="B172" s="253"/>
      <c r="C172" s="264"/>
      <c r="D172" s="265"/>
      <c r="E172" s="272"/>
      <c r="F172" s="267" t="str">
        <f t="shared" si="50"/>
        <v/>
      </c>
      <c r="G172" s="273"/>
      <c r="H172" s="269"/>
      <c r="I172" s="267" t="str">
        <f t="shared" si="51"/>
        <v/>
      </c>
      <c r="J172" s="268"/>
      <c r="K172" s="269"/>
      <c r="L172" s="267" t="str">
        <f t="shared" si="52"/>
        <v/>
      </c>
      <c r="M172" s="270" t="str">
        <f t="shared" si="53"/>
        <v/>
      </c>
      <c r="N172" s="271"/>
      <c r="O172" s="220"/>
      <c r="P172" s="220"/>
      <c r="Q172" s="220" t="b">
        <f t="shared" si="47"/>
        <v>1</v>
      </c>
      <c r="R172" s="220">
        <v>1</v>
      </c>
      <c r="S172" s="220" t="b">
        <f t="shared" si="48"/>
        <v>1</v>
      </c>
      <c r="T172" s="220" t="b">
        <f t="shared" si="49"/>
        <v>1</v>
      </c>
      <c r="U172" s="220"/>
      <c r="V172" s="220"/>
      <c r="W172" s="220"/>
      <c r="X172" s="220"/>
      <c r="Y172" s="220"/>
      <c r="Z172" s="220"/>
      <c r="AA172" s="220"/>
      <c r="AB172" s="220"/>
      <c r="AC172" s="220"/>
      <c r="AD172" s="220"/>
      <c r="AE172" s="220"/>
      <c r="AF172" s="220"/>
      <c r="AG172" s="220"/>
      <c r="AH172" s="220"/>
      <c r="AI172" s="220"/>
      <c r="AJ172" s="220"/>
      <c r="AK172" s="220"/>
      <c r="AL172" s="220"/>
    </row>
    <row r="173" spans="1:38" ht="15" hidden="1" customHeight="1">
      <c r="A173" s="252"/>
      <c r="B173" s="253"/>
      <c r="C173" s="264"/>
      <c r="D173" s="265"/>
      <c r="E173" s="266"/>
      <c r="F173" s="267" t="str">
        <f t="shared" si="50"/>
        <v/>
      </c>
      <c r="G173" s="268"/>
      <c r="H173" s="269"/>
      <c r="I173" s="267" t="str">
        <f t="shared" si="51"/>
        <v/>
      </c>
      <c r="J173" s="268"/>
      <c r="K173" s="269"/>
      <c r="L173" s="267" t="str">
        <f t="shared" si="52"/>
        <v/>
      </c>
      <c r="M173" s="270" t="str">
        <f t="shared" si="53"/>
        <v/>
      </c>
      <c r="N173" s="271"/>
      <c r="O173" s="220"/>
      <c r="P173" s="220"/>
      <c r="Q173" s="220" t="b">
        <f t="shared" si="47"/>
        <v>1</v>
      </c>
      <c r="R173" s="220">
        <v>1</v>
      </c>
      <c r="S173" s="220" t="b">
        <f t="shared" si="48"/>
        <v>1</v>
      </c>
      <c r="T173" s="220" t="b">
        <f t="shared" si="49"/>
        <v>1</v>
      </c>
      <c r="U173" s="220"/>
      <c r="V173" s="220"/>
      <c r="W173" s="220"/>
      <c r="X173" s="220"/>
      <c r="Y173" s="220"/>
      <c r="Z173" s="220"/>
      <c r="AA173" s="220"/>
      <c r="AB173" s="220"/>
      <c r="AC173" s="220"/>
      <c r="AD173" s="220"/>
      <c r="AE173" s="220"/>
      <c r="AF173" s="220"/>
      <c r="AG173" s="220"/>
      <c r="AH173" s="220"/>
      <c r="AI173" s="220"/>
      <c r="AJ173" s="220"/>
      <c r="AK173" s="220"/>
      <c r="AL173" s="220"/>
    </row>
    <row r="174" spans="1:38" ht="15" hidden="1" customHeight="1" thickBot="1">
      <c r="A174" s="274"/>
      <c r="B174" s="275"/>
      <c r="C174" s="276"/>
      <c r="D174" s="277"/>
      <c r="E174" s="278"/>
      <c r="F174" s="279" t="str">
        <f t="shared" si="50"/>
        <v/>
      </c>
      <c r="G174" s="280"/>
      <c r="H174" s="281"/>
      <c r="I174" s="279" t="str">
        <f t="shared" si="51"/>
        <v/>
      </c>
      <c r="J174" s="280"/>
      <c r="K174" s="281"/>
      <c r="L174" s="279" t="str">
        <f t="shared" si="52"/>
        <v/>
      </c>
      <c r="M174" s="282" t="str">
        <f t="shared" si="53"/>
        <v/>
      </c>
      <c r="N174" s="283"/>
      <c r="O174" s="220"/>
      <c r="P174" s="220"/>
      <c r="Q174" s="220" t="b">
        <f t="shared" si="47"/>
        <v>1</v>
      </c>
      <c r="R174" s="220">
        <v>1</v>
      </c>
      <c r="S174" s="220" t="b">
        <f t="shared" si="48"/>
        <v>1</v>
      </c>
      <c r="T174" s="220" t="b">
        <f t="shared" si="49"/>
        <v>1</v>
      </c>
      <c r="U174" s="220"/>
      <c r="V174" s="220"/>
      <c r="W174" s="220"/>
      <c r="X174" s="220"/>
      <c r="Y174" s="220"/>
      <c r="Z174" s="220"/>
      <c r="AA174" s="220"/>
      <c r="AB174" s="220"/>
      <c r="AC174" s="220"/>
      <c r="AD174" s="220"/>
      <c r="AE174" s="220"/>
      <c r="AF174" s="220"/>
      <c r="AG174" s="220"/>
      <c r="AH174" s="220"/>
      <c r="AI174" s="220"/>
      <c r="AJ174" s="220"/>
      <c r="AK174" s="220"/>
      <c r="AL174" s="220"/>
    </row>
    <row r="175" spans="1:38" ht="48" customHeight="1">
      <c r="A175" s="284" t="s">
        <v>333</v>
      </c>
      <c r="B175" s="285">
        <f>IF(SUBTOTAL(109,M175:M189)=0,"",SUBTOTAL(109,M175:M189))</f>
        <v>510000</v>
      </c>
      <c r="C175" s="286">
        <v>6</v>
      </c>
      <c r="D175" s="295" t="s">
        <v>334</v>
      </c>
      <c r="E175" s="288">
        <v>300000</v>
      </c>
      <c r="F175" s="289" t="str">
        <f>IF(G175="","","×")</f>
        <v>×</v>
      </c>
      <c r="G175" s="290">
        <v>12</v>
      </c>
      <c r="H175" s="291" t="s">
        <v>335</v>
      </c>
      <c r="I175" s="289" t="str">
        <f>IF(J175="","","×")</f>
        <v>×</v>
      </c>
      <c r="J175" s="292">
        <v>0.1</v>
      </c>
      <c r="K175" s="291" t="s">
        <v>336</v>
      </c>
      <c r="L175" s="289" t="str">
        <f>IF(E175="","","＝")</f>
        <v>＝</v>
      </c>
      <c r="M175" s="293">
        <f>IF(E175="","",PRODUCT(E175,G175,J175))</f>
        <v>360000</v>
      </c>
      <c r="N175" s="296" t="s">
        <v>337</v>
      </c>
      <c r="O175" s="220"/>
      <c r="P175" s="220"/>
      <c r="Q175" s="220" t="b">
        <f t="shared" si="47"/>
        <v>1</v>
      </c>
      <c r="R175" s="220">
        <v>1</v>
      </c>
      <c r="S175" s="220" t="b">
        <f t="shared" si="48"/>
        <v>1</v>
      </c>
      <c r="T175" s="220" t="b">
        <f t="shared" si="49"/>
        <v>1</v>
      </c>
      <c r="U175" s="220"/>
      <c r="V175" s="220"/>
      <c r="W175" s="220"/>
      <c r="X175" s="220"/>
      <c r="Y175" s="220"/>
      <c r="Z175" s="220"/>
      <c r="AA175" s="220"/>
      <c r="AB175" s="220"/>
      <c r="AC175" s="220"/>
      <c r="AD175" s="220"/>
      <c r="AE175" s="220"/>
      <c r="AF175" s="220"/>
      <c r="AG175" s="220"/>
      <c r="AH175" s="220"/>
      <c r="AI175" s="220"/>
      <c r="AJ175" s="220"/>
      <c r="AK175" s="220"/>
      <c r="AL175" s="220"/>
    </row>
    <row r="176" spans="1:38" ht="43.9" customHeight="1" thickBot="1">
      <c r="A176" s="252"/>
      <c r="B176" s="253"/>
      <c r="C176" s="264">
        <v>2</v>
      </c>
      <c r="D176" s="255" t="s">
        <v>338</v>
      </c>
      <c r="E176" s="272">
        <v>300000</v>
      </c>
      <c r="F176" s="267" t="str">
        <f t="shared" ref="F176:F189" si="54">IF(G176="","","×")</f>
        <v>×</v>
      </c>
      <c r="G176" s="273">
        <v>1</v>
      </c>
      <c r="H176" s="269" t="s">
        <v>335</v>
      </c>
      <c r="I176" s="267" t="str">
        <f t="shared" ref="I176:I189" si="55">IF(J176="","","×")</f>
        <v>×</v>
      </c>
      <c r="J176" s="268">
        <v>0.5</v>
      </c>
      <c r="K176" s="269" t="s">
        <v>336</v>
      </c>
      <c r="L176" s="267" t="str">
        <f t="shared" ref="L176:L189" si="56">IF(E176="","","＝")</f>
        <v>＝</v>
      </c>
      <c r="M176" s="270">
        <f t="shared" ref="M176:M189" si="57">IF(E176="","",PRODUCT(E176,G176,J176))</f>
        <v>150000</v>
      </c>
      <c r="N176" s="262" t="s">
        <v>339</v>
      </c>
      <c r="O176" s="220"/>
      <c r="P176" s="220"/>
      <c r="Q176" s="220" t="b">
        <f t="shared" si="47"/>
        <v>1</v>
      </c>
      <c r="R176" s="220">
        <v>1</v>
      </c>
      <c r="S176" s="220" t="b">
        <f t="shared" si="48"/>
        <v>1</v>
      </c>
      <c r="T176" s="220" t="b">
        <f t="shared" si="49"/>
        <v>1</v>
      </c>
      <c r="U176" s="220"/>
      <c r="V176" s="220"/>
      <c r="W176" s="220"/>
      <c r="X176" s="220"/>
      <c r="Y176" s="220"/>
      <c r="Z176" s="220"/>
      <c r="AA176" s="220"/>
      <c r="AB176" s="220"/>
      <c r="AC176" s="220"/>
      <c r="AD176" s="220"/>
      <c r="AE176" s="220"/>
      <c r="AF176" s="220"/>
      <c r="AG176" s="220"/>
      <c r="AH176" s="220"/>
      <c r="AI176" s="220"/>
      <c r="AJ176" s="220"/>
      <c r="AK176" s="220"/>
      <c r="AL176" s="220"/>
    </row>
    <row r="177" spans="1:38" ht="19.5" hidden="1" thickBot="1">
      <c r="A177" s="252"/>
      <c r="B177" s="253"/>
      <c r="C177" s="264"/>
      <c r="D177" s="265"/>
      <c r="E177" s="266"/>
      <c r="F177" s="267" t="str">
        <f t="shared" si="54"/>
        <v/>
      </c>
      <c r="G177" s="268"/>
      <c r="H177" s="269"/>
      <c r="I177" s="267" t="str">
        <f t="shared" si="55"/>
        <v/>
      </c>
      <c r="J177" s="268"/>
      <c r="K177" s="269"/>
      <c r="L177" s="267" t="str">
        <f t="shared" si="56"/>
        <v/>
      </c>
      <c r="M177" s="270" t="str">
        <f t="shared" si="57"/>
        <v/>
      </c>
      <c r="N177" s="271"/>
      <c r="O177" s="220"/>
      <c r="P177" s="220"/>
      <c r="Q177" s="220" t="b">
        <f t="shared" si="47"/>
        <v>1</v>
      </c>
      <c r="R177" s="220">
        <v>1</v>
      </c>
      <c r="S177" s="220" t="b">
        <f t="shared" si="48"/>
        <v>1</v>
      </c>
      <c r="T177" s="220" t="b">
        <f t="shared" si="49"/>
        <v>1</v>
      </c>
      <c r="U177" s="220"/>
      <c r="V177" s="220"/>
      <c r="W177" s="220"/>
      <c r="X177" s="220"/>
      <c r="Y177" s="220"/>
      <c r="Z177" s="220"/>
      <c r="AA177" s="220"/>
      <c r="AB177" s="220"/>
      <c r="AC177" s="220"/>
      <c r="AD177" s="220"/>
      <c r="AE177" s="220"/>
      <c r="AF177" s="220"/>
      <c r="AG177" s="220"/>
      <c r="AH177" s="220"/>
      <c r="AI177" s="220"/>
      <c r="AJ177" s="220"/>
      <c r="AK177" s="220"/>
      <c r="AL177" s="220"/>
    </row>
    <row r="178" spans="1:38" ht="19.5" hidden="1" thickBot="1">
      <c r="A178" s="252"/>
      <c r="B178" s="253"/>
      <c r="C178" s="264"/>
      <c r="D178" s="265"/>
      <c r="E178" s="266"/>
      <c r="F178" s="267" t="str">
        <f t="shared" si="54"/>
        <v/>
      </c>
      <c r="G178" s="268"/>
      <c r="H178" s="269"/>
      <c r="I178" s="267" t="str">
        <f t="shared" si="55"/>
        <v/>
      </c>
      <c r="J178" s="268"/>
      <c r="K178" s="269"/>
      <c r="L178" s="267" t="str">
        <f t="shared" si="56"/>
        <v/>
      </c>
      <c r="M178" s="270" t="str">
        <f t="shared" si="57"/>
        <v/>
      </c>
      <c r="N178" s="271"/>
      <c r="O178" s="220"/>
      <c r="P178" s="220"/>
      <c r="Q178" s="220" t="b">
        <f t="shared" si="47"/>
        <v>1</v>
      </c>
      <c r="R178" s="220">
        <v>1</v>
      </c>
      <c r="S178" s="220" t="b">
        <f t="shared" si="48"/>
        <v>1</v>
      </c>
      <c r="T178" s="220" t="b">
        <f t="shared" si="49"/>
        <v>1</v>
      </c>
      <c r="U178" s="220"/>
      <c r="V178" s="220"/>
      <c r="W178" s="220"/>
      <c r="X178" s="220"/>
      <c r="Y178" s="220"/>
      <c r="Z178" s="220"/>
      <c r="AA178" s="220"/>
      <c r="AB178" s="220"/>
      <c r="AC178" s="220"/>
      <c r="AD178" s="220"/>
      <c r="AE178" s="220"/>
      <c r="AF178" s="220"/>
      <c r="AG178" s="220"/>
      <c r="AH178" s="220"/>
      <c r="AI178" s="220"/>
      <c r="AJ178" s="220"/>
      <c r="AK178" s="220"/>
      <c r="AL178" s="220"/>
    </row>
    <row r="179" spans="1:38" ht="19.5" hidden="1" thickBot="1">
      <c r="A179" s="252"/>
      <c r="B179" s="253"/>
      <c r="C179" s="264"/>
      <c r="D179" s="265"/>
      <c r="E179" s="266"/>
      <c r="F179" s="267" t="str">
        <f t="shared" si="54"/>
        <v/>
      </c>
      <c r="G179" s="268"/>
      <c r="H179" s="269"/>
      <c r="I179" s="267" t="str">
        <f t="shared" si="55"/>
        <v/>
      </c>
      <c r="J179" s="268"/>
      <c r="K179" s="269"/>
      <c r="L179" s="267" t="str">
        <f t="shared" si="56"/>
        <v/>
      </c>
      <c r="M179" s="270" t="str">
        <f t="shared" si="57"/>
        <v/>
      </c>
      <c r="N179" s="271"/>
      <c r="O179" s="220"/>
      <c r="P179" s="220"/>
      <c r="Q179" s="220" t="b">
        <f t="shared" si="47"/>
        <v>1</v>
      </c>
      <c r="R179" s="220">
        <v>1</v>
      </c>
      <c r="S179" s="220" t="b">
        <f t="shared" si="48"/>
        <v>1</v>
      </c>
      <c r="T179" s="220" t="b">
        <f t="shared" si="49"/>
        <v>1</v>
      </c>
      <c r="U179" s="220"/>
      <c r="V179" s="220"/>
      <c r="W179" s="220"/>
      <c r="X179" s="220"/>
      <c r="Y179" s="220"/>
      <c r="Z179" s="220"/>
      <c r="AA179" s="220"/>
      <c r="AB179" s="220"/>
      <c r="AC179" s="220"/>
      <c r="AD179" s="220"/>
      <c r="AE179" s="220"/>
      <c r="AF179" s="220"/>
      <c r="AG179" s="220"/>
      <c r="AH179" s="220"/>
      <c r="AI179" s="220"/>
      <c r="AJ179" s="220"/>
      <c r="AK179" s="220"/>
      <c r="AL179" s="220"/>
    </row>
    <row r="180" spans="1:38" ht="15" hidden="1" customHeight="1">
      <c r="A180" s="252"/>
      <c r="B180" s="253"/>
      <c r="C180" s="264"/>
      <c r="D180" s="265"/>
      <c r="E180" s="272"/>
      <c r="F180" s="267" t="str">
        <f t="shared" si="54"/>
        <v/>
      </c>
      <c r="G180" s="273"/>
      <c r="H180" s="269"/>
      <c r="I180" s="267" t="str">
        <f t="shared" si="55"/>
        <v/>
      </c>
      <c r="J180" s="268"/>
      <c r="K180" s="269"/>
      <c r="L180" s="267" t="str">
        <f t="shared" si="56"/>
        <v/>
      </c>
      <c r="M180" s="270" t="str">
        <f t="shared" si="57"/>
        <v/>
      </c>
      <c r="N180" s="271"/>
      <c r="O180" s="220"/>
      <c r="P180" s="220"/>
      <c r="Q180" s="220" t="b">
        <f t="shared" si="47"/>
        <v>1</v>
      </c>
      <c r="R180" s="220">
        <v>1</v>
      </c>
      <c r="S180" s="220" t="b">
        <f t="shared" si="48"/>
        <v>1</v>
      </c>
      <c r="T180" s="220" t="b">
        <f t="shared" si="49"/>
        <v>1</v>
      </c>
      <c r="U180" s="220"/>
      <c r="V180" s="220"/>
      <c r="W180" s="220"/>
      <c r="X180" s="220"/>
      <c r="Y180" s="220"/>
      <c r="Z180" s="220"/>
      <c r="AA180" s="220"/>
      <c r="AB180" s="220"/>
      <c r="AC180" s="220"/>
      <c r="AD180" s="220"/>
      <c r="AE180" s="220"/>
      <c r="AF180" s="220"/>
      <c r="AG180" s="220"/>
      <c r="AH180" s="220"/>
      <c r="AI180" s="220"/>
      <c r="AJ180" s="220"/>
      <c r="AK180" s="220"/>
      <c r="AL180" s="220"/>
    </row>
    <row r="181" spans="1:38" ht="15" hidden="1" customHeight="1">
      <c r="A181" s="252"/>
      <c r="B181" s="253"/>
      <c r="C181" s="264"/>
      <c r="D181" s="265"/>
      <c r="E181" s="266"/>
      <c r="F181" s="267" t="str">
        <f t="shared" si="54"/>
        <v/>
      </c>
      <c r="G181" s="268"/>
      <c r="H181" s="269"/>
      <c r="I181" s="267" t="str">
        <f t="shared" si="55"/>
        <v/>
      </c>
      <c r="J181" s="268"/>
      <c r="K181" s="269"/>
      <c r="L181" s="267" t="str">
        <f t="shared" si="56"/>
        <v/>
      </c>
      <c r="M181" s="270" t="str">
        <f t="shared" si="57"/>
        <v/>
      </c>
      <c r="N181" s="271"/>
      <c r="O181" s="220"/>
      <c r="P181" s="220"/>
      <c r="Q181" s="220" t="b">
        <f t="shared" si="47"/>
        <v>1</v>
      </c>
      <c r="R181" s="220">
        <v>1</v>
      </c>
      <c r="S181" s="220" t="b">
        <f t="shared" si="48"/>
        <v>1</v>
      </c>
      <c r="T181" s="220" t="b">
        <f t="shared" si="49"/>
        <v>1</v>
      </c>
      <c r="U181" s="220"/>
      <c r="V181" s="220"/>
      <c r="W181" s="220"/>
      <c r="X181" s="220"/>
      <c r="Y181" s="220"/>
      <c r="Z181" s="220"/>
      <c r="AA181" s="220"/>
      <c r="AB181" s="220"/>
      <c r="AC181" s="220"/>
      <c r="AD181" s="220"/>
      <c r="AE181" s="220"/>
      <c r="AF181" s="220"/>
      <c r="AG181" s="220"/>
      <c r="AH181" s="220"/>
      <c r="AI181" s="220"/>
      <c r="AJ181" s="220"/>
      <c r="AK181" s="220"/>
      <c r="AL181" s="220"/>
    </row>
    <row r="182" spans="1:38" ht="15" hidden="1" customHeight="1">
      <c r="A182" s="252"/>
      <c r="B182" s="253"/>
      <c r="C182" s="264"/>
      <c r="D182" s="265"/>
      <c r="E182" s="272"/>
      <c r="F182" s="267" t="str">
        <f t="shared" si="54"/>
        <v/>
      </c>
      <c r="G182" s="273"/>
      <c r="H182" s="269"/>
      <c r="I182" s="267" t="str">
        <f t="shared" si="55"/>
        <v/>
      </c>
      <c r="J182" s="268"/>
      <c r="K182" s="269"/>
      <c r="L182" s="267" t="str">
        <f t="shared" si="56"/>
        <v/>
      </c>
      <c r="M182" s="270" t="str">
        <f t="shared" si="57"/>
        <v/>
      </c>
      <c r="N182" s="271"/>
      <c r="O182" s="220"/>
      <c r="P182" s="220"/>
      <c r="Q182" s="220" t="b">
        <f t="shared" si="47"/>
        <v>1</v>
      </c>
      <c r="R182" s="220">
        <v>1</v>
      </c>
      <c r="S182" s="220" t="b">
        <f t="shared" si="48"/>
        <v>1</v>
      </c>
      <c r="T182" s="220" t="b">
        <f t="shared" si="49"/>
        <v>1</v>
      </c>
      <c r="U182" s="220"/>
      <c r="V182" s="220"/>
      <c r="W182" s="220"/>
      <c r="X182" s="220"/>
      <c r="Y182" s="220"/>
      <c r="Z182" s="220"/>
      <c r="AA182" s="220"/>
      <c r="AB182" s="220"/>
      <c r="AC182" s="220"/>
      <c r="AD182" s="220"/>
      <c r="AE182" s="220"/>
      <c r="AF182" s="220"/>
      <c r="AG182" s="220"/>
      <c r="AH182" s="220"/>
      <c r="AI182" s="220"/>
      <c r="AJ182" s="220"/>
      <c r="AK182" s="220"/>
      <c r="AL182" s="220"/>
    </row>
    <row r="183" spans="1:38" ht="15" hidden="1" customHeight="1">
      <c r="A183" s="252"/>
      <c r="B183" s="253"/>
      <c r="C183" s="264"/>
      <c r="D183" s="265"/>
      <c r="E183" s="266"/>
      <c r="F183" s="267" t="str">
        <f t="shared" si="54"/>
        <v/>
      </c>
      <c r="G183" s="268"/>
      <c r="H183" s="269"/>
      <c r="I183" s="267" t="str">
        <f t="shared" si="55"/>
        <v/>
      </c>
      <c r="J183" s="268"/>
      <c r="K183" s="269"/>
      <c r="L183" s="267" t="str">
        <f t="shared" si="56"/>
        <v/>
      </c>
      <c r="M183" s="270" t="str">
        <f t="shared" si="57"/>
        <v/>
      </c>
      <c r="N183" s="271"/>
      <c r="O183" s="220"/>
      <c r="P183" s="220"/>
      <c r="Q183" s="220" t="b">
        <f t="shared" si="47"/>
        <v>1</v>
      </c>
      <c r="R183" s="220">
        <v>1</v>
      </c>
      <c r="S183" s="220" t="b">
        <f t="shared" si="48"/>
        <v>1</v>
      </c>
      <c r="T183" s="220" t="b">
        <f t="shared" si="49"/>
        <v>1</v>
      </c>
      <c r="U183" s="220"/>
      <c r="V183" s="220"/>
      <c r="W183" s="220"/>
      <c r="X183" s="220"/>
      <c r="Y183" s="220"/>
      <c r="Z183" s="220"/>
      <c r="AA183" s="220"/>
      <c r="AB183" s="220"/>
      <c r="AC183" s="220"/>
      <c r="AD183" s="220"/>
      <c r="AE183" s="220"/>
      <c r="AF183" s="220"/>
      <c r="AG183" s="220"/>
      <c r="AH183" s="220"/>
      <c r="AI183" s="220"/>
      <c r="AJ183" s="220"/>
      <c r="AK183" s="220"/>
      <c r="AL183" s="220"/>
    </row>
    <row r="184" spans="1:38" ht="15" hidden="1" customHeight="1">
      <c r="A184" s="252"/>
      <c r="B184" s="253"/>
      <c r="C184" s="264"/>
      <c r="D184" s="265"/>
      <c r="E184" s="266"/>
      <c r="F184" s="267" t="str">
        <f t="shared" si="54"/>
        <v/>
      </c>
      <c r="G184" s="268"/>
      <c r="H184" s="269"/>
      <c r="I184" s="267" t="str">
        <f t="shared" si="55"/>
        <v/>
      </c>
      <c r="J184" s="268"/>
      <c r="K184" s="269"/>
      <c r="L184" s="267" t="str">
        <f t="shared" si="56"/>
        <v/>
      </c>
      <c r="M184" s="270" t="str">
        <f t="shared" si="57"/>
        <v/>
      </c>
      <c r="N184" s="271"/>
      <c r="O184" s="220"/>
      <c r="P184" s="220"/>
      <c r="Q184" s="220" t="b">
        <f t="shared" si="47"/>
        <v>1</v>
      </c>
      <c r="R184" s="220">
        <v>1</v>
      </c>
      <c r="S184" s="220" t="b">
        <f t="shared" si="48"/>
        <v>1</v>
      </c>
      <c r="T184" s="220" t="b">
        <f t="shared" si="49"/>
        <v>1</v>
      </c>
      <c r="U184" s="220"/>
      <c r="V184" s="220"/>
      <c r="W184" s="220"/>
      <c r="X184" s="220"/>
      <c r="Y184" s="220"/>
      <c r="Z184" s="220"/>
      <c r="AA184" s="220"/>
      <c r="AB184" s="220"/>
      <c r="AC184" s="220"/>
      <c r="AD184" s="220"/>
      <c r="AE184" s="220"/>
      <c r="AF184" s="220"/>
      <c r="AG184" s="220"/>
      <c r="AH184" s="220"/>
      <c r="AI184" s="220"/>
      <c r="AJ184" s="220"/>
      <c r="AK184" s="220"/>
      <c r="AL184" s="220"/>
    </row>
    <row r="185" spans="1:38" ht="15" hidden="1" customHeight="1">
      <c r="A185" s="252"/>
      <c r="B185" s="253"/>
      <c r="C185" s="264"/>
      <c r="D185" s="265"/>
      <c r="E185" s="272"/>
      <c r="F185" s="267" t="str">
        <f t="shared" si="54"/>
        <v/>
      </c>
      <c r="G185" s="273"/>
      <c r="H185" s="269"/>
      <c r="I185" s="267" t="str">
        <f t="shared" si="55"/>
        <v/>
      </c>
      <c r="J185" s="268"/>
      <c r="K185" s="269"/>
      <c r="L185" s="267" t="str">
        <f t="shared" si="56"/>
        <v/>
      </c>
      <c r="M185" s="270" t="str">
        <f t="shared" si="57"/>
        <v/>
      </c>
      <c r="N185" s="271"/>
      <c r="O185" s="220"/>
      <c r="P185" s="220"/>
      <c r="Q185" s="220" t="b">
        <f t="shared" si="47"/>
        <v>1</v>
      </c>
      <c r="R185" s="220">
        <v>1</v>
      </c>
      <c r="S185" s="220" t="b">
        <f t="shared" si="48"/>
        <v>1</v>
      </c>
      <c r="T185" s="220" t="b">
        <f t="shared" si="49"/>
        <v>1</v>
      </c>
      <c r="U185" s="220"/>
      <c r="V185" s="220"/>
      <c r="W185" s="220"/>
      <c r="X185" s="220"/>
      <c r="Y185" s="220"/>
      <c r="Z185" s="220"/>
      <c r="AA185" s="220"/>
      <c r="AB185" s="220"/>
      <c r="AC185" s="220"/>
      <c r="AD185" s="220"/>
      <c r="AE185" s="220"/>
      <c r="AF185" s="220"/>
      <c r="AG185" s="220"/>
      <c r="AH185" s="220"/>
      <c r="AI185" s="220"/>
      <c r="AJ185" s="220"/>
      <c r="AK185" s="220"/>
      <c r="AL185" s="220"/>
    </row>
    <row r="186" spans="1:38" ht="15" hidden="1" customHeight="1">
      <c r="A186" s="252"/>
      <c r="B186" s="253"/>
      <c r="C186" s="264"/>
      <c r="D186" s="265"/>
      <c r="E186" s="266"/>
      <c r="F186" s="267" t="str">
        <f t="shared" si="54"/>
        <v/>
      </c>
      <c r="G186" s="268"/>
      <c r="H186" s="269"/>
      <c r="I186" s="267" t="str">
        <f t="shared" si="55"/>
        <v/>
      </c>
      <c r="J186" s="268"/>
      <c r="K186" s="269"/>
      <c r="L186" s="267" t="str">
        <f t="shared" si="56"/>
        <v/>
      </c>
      <c r="M186" s="270" t="str">
        <f t="shared" si="57"/>
        <v/>
      </c>
      <c r="N186" s="271"/>
      <c r="O186" s="220"/>
      <c r="P186" s="220"/>
      <c r="Q186" s="220" t="b">
        <f t="shared" si="47"/>
        <v>1</v>
      </c>
      <c r="R186" s="220">
        <v>1</v>
      </c>
      <c r="S186" s="220" t="b">
        <f t="shared" si="48"/>
        <v>1</v>
      </c>
      <c r="T186" s="220" t="b">
        <f t="shared" si="49"/>
        <v>1</v>
      </c>
      <c r="U186" s="220"/>
      <c r="V186" s="220"/>
      <c r="W186" s="220"/>
      <c r="X186" s="220"/>
      <c r="Y186" s="220"/>
      <c r="Z186" s="220"/>
      <c r="AA186" s="220"/>
      <c r="AB186" s="220"/>
      <c r="AC186" s="220"/>
      <c r="AD186" s="220"/>
      <c r="AE186" s="220"/>
      <c r="AF186" s="220"/>
      <c r="AG186" s="220"/>
      <c r="AH186" s="220"/>
      <c r="AI186" s="220"/>
      <c r="AJ186" s="220"/>
      <c r="AK186" s="220"/>
      <c r="AL186" s="220"/>
    </row>
    <row r="187" spans="1:38" ht="15" hidden="1" customHeight="1">
      <c r="A187" s="252"/>
      <c r="B187" s="253"/>
      <c r="C187" s="264"/>
      <c r="D187" s="265"/>
      <c r="E187" s="272"/>
      <c r="F187" s="267" t="str">
        <f t="shared" si="54"/>
        <v/>
      </c>
      <c r="G187" s="273"/>
      <c r="H187" s="269"/>
      <c r="I187" s="267" t="str">
        <f t="shared" si="55"/>
        <v/>
      </c>
      <c r="J187" s="268"/>
      <c r="K187" s="269"/>
      <c r="L187" s="267" t="str">
        <f t="shared" si="56"/>
        <v/>
      </c>
      <c r="M187" s="270" t="str">
        <f t="shared" si="57"/>
        <v/>
      </c>
      <c r="N187" s="271"/>
      <c r="O187" s="220"/>
      <c r="P187" s="220"/>
      <c r="Q187" s="220" t="b">
        <f t="shared" si="47"/>
        <v>1</v>
      </c>
      <c r="R187" s="220">
        <v>1</v>
      </c>
      <c r="S187" s="220" t="b">
        <f t="shared" si="48"/>
        <v>1</v>
      </c>
      <c r="T187" s="220" t="b">
        <f t="shared" si="49"/>
        <v>1</v>
      </c>
      <c r="U187" s="220"/>
      <c r="V187" s="220"/>
      <c r="W187" s="220"/>
      <c r="X187" s="220"/>
      <c r="Y187" s="220"/>
      <c r="Z187" s="220"/>
      <c r="AA187" s="220"/>
      <c r="AB187" s="220"/>
      <c r="AC187" s="220"/>
      <c r="AD187" s="220"/>
      <c r="AE187" s="220"/>
      <c r="AF187" s="220"/>
      <c r="AG187" s="220"/>
      <c r="AH187" s="220"/>
      <c r="AI187" s="220"/>
      <c r="AJ187" s="220"/>
      <c r="AK187" s="220"/>
      <c r="AL187" s="220"/>
    </row>
    <row r="188" spans="1:38" ht="15" hidden="1" customHeight="1">
      <c r="A188" s="252"/>
      <c r="B188" s="253"/>
      <c r="C188" s="264"/>
      <c r="D188" s="265"/>
      <c r="E188" s="266"/>
      <c r="F188" s="267" t="str">
        <f t="shared" si="54"/>
        <v/>
      </c>
      <c r="G188" s="268"/>
      <c r="H188" s="269"/>
      <c r="I188" s="267" t="str">
        <f t="shared" si="55"/>
        <v/>
      </c>
      <c r="J188" s="268"/>
      <c r="K188" s="269"/>
      <c r="L188" s="267" t="str">
        <f t="shared" si="56"/>
        <v/>
      </c>
      <c r="M188" s="270" t="str">
        <f t="shared" si="57"/>
        <v/>
      </c>
      <c r="N188" s="271"/>
      <c r="O188" s="220"/>
      <c r="P188" s="220"/>
      <c r="Q188" s="220" t="b">
        <f t="shared" si="47"/>
        <v>1</v>
      </c>
      <c r="R188" s="220">
        <v>1</v>
      </c>
      <c r="S188" s="220" t="b">
        <f t="shared" si="48"/>
        <v>1</v>
      </c>
      <c r="T188" s="220" t="b">
        <f t="shared" si="49"/>
        <v>1</v>
      </c>
      <c r="U188" s="220"/>
      <c r="V188" s="220"/>
      <c r="W188" s="220"/>
      <c r="X188" s="220"/>
      <c r="Y188" s="220"/>
      <c r="Z188" s="220"/>
      <c r="AA188" s="220"/>
      <c r="AB188" s="220"/>
      <c r="AC188" s="220"/>
      <c r="AD188" s="220"/>
      <c r="AE188" s="220"/>
      <c r="AF188" s="220"/>
      <c r="AG188" s="220"/>
      <c r="AH188" s="220"/>
      <c r="AI188" s="220"/>
      <c r="AJ188" s="220"/>
      <c r="AK188" s="220"/>
      <c r="AL188" s="220"/>
    </row>
    <row r="189" spans="1:38" ht="15" hidden="1" customHeight="1" thickBot="1">
      <c r="A189" s="274"/>
      <c r="B189" s="275"/>
      <c r="C189" s="276"/>
      <c r="D189" s="277"/>
      <c r="E189" s="278"/>
      <c r="F189" s="279" t="str">
        <f t="shared" si="54"/>
        <v/>
      </c>
      <c r="G189" s="280"/>
      <c r="H189" s="281"/>
      <c r="I189" s="279" t="str">
        <f t="shared" si="55"/>
        <v/>
      </c>
      <c r="J189" s="280"/>
      <c r="K189" s="281"/>
      <c r="L189" s="279" t="str">
        <f t="shared" si="56"/>
        <v/>
      </c>
      <c r="M189" s="282" t="str">
        <f t="shared" si="57"/>
        <v/>
      </c>
      <c r="N189" s="283"/>
      <c r="O189" s="220"/>
      <c r="P189" s="220"/>
      <c r="Q189" s="220" t="b">
        <f t="shared" si="47"/>
        <v>1</v>
      </c>
      <c r="R189" s="220">
        <v>1</v>
      </c>
      <c r="S189" s="220" t="b">
        <f t="shared" si="48"/>
        <v>1</v>
      </c>
      <c r="T189" s="220" t="b">
        <f t="shared" si="49"/>
        <v>1</v>
      </c>
      <c r="U189" s="220"/>
      <c r="V189" s="220"/>
      <c r="W189" s="220"/>
      <c r="X189" s="220"/>
      <c r="Y189" s="220"/>
      <c r="Z189" s="220"/>
      <c r="AA189" s="220"/>
      <c r="AB189" s="220"/>
      <c r="AC189" s="220"/>
      <c r="AD189" s="220"/>
      <c r="AE189" s="220"/>
      <c r="AF189" s="220"/>
      <c r="AG189" s="220"/>
      <c r="AH189" s="220"/>
      <c r="AI189" s="220"/>
      <c r="AJ189" s="220"/>
      <c r="AK189" s="220"/>
      <c r="AL189" s="220"/>
    </row>
    <row r="190" spans="1:38" ht="12" customHeight="1">
      <c r="A190" s="752" t="s">
        <v>103</v>
      </c>
      <c r="B190" s="753"/>
      <c r="C190" s="753"/>
      <c r="D190" s="753"/>
      <c r="E190" s="753"/>
      <c r="F190" s="753"/>
      <c r="G190" s="753"/>
      <c r="H190" s="753"/>
      <c r="I190" s="753"/>
      <c r="J190" s="753"/>
      <c r="K190" s="753"/>
      <c r="L190" s="754"/>
      <c r="M190" s="297">
        <f>SUM(M25:M189)</f>
        <v>2958400</v>
      </c>
      <c r="N190" s="298" t="s">
        <v>10</v>
      </c>
      <c r="O190" s="220"/>
      <c r="P190" s="220"/>
      <c r="Q190" s="220"/>
      <c r="R190" s="220"/>
      <c r="S190" s="220" t="b">
        <f>IF(AND(M174&lt;&gt;"",SUBTOTAL(103,R174)=0),FALSE,TRUE)</f>
        <v>1</v>
      </c>
      <c r="T190" s="220" t="b">
        <f>IF(AND(M174="",SUBTOTAL(103,R174)&gt;0),FALSE,TRUE)</f>
        <v>1</v>
      </c>
      <c r="U190" s="220"/>
      <c r="V190" s="220"/>
      <c r="W190" s="220"/>
      <c r="X190" s="220"/>
      <c r="Y190" s="220"/>
      <c r="Z190" s="220"/>
      <c r="AA190" s="220"/>
      <c r="AB190" s="220"/>
      <c r="AC190" s="220"/>
      <c r="AD190" s="220"/>
      <c r="AE190" s="220"/>
      <c r="AF190" s="220"/>
      <c r="AG190" s="220"/>
      <c r="AH190" s="220"/>
      <c r="AI190" s="220"/>
      <c r="AJ190" s="220"/>
      <c r="AK190" s="220"/>
      <c r="AL190" s="220"/>
    </row>
    <row r="191" spans="1:38" ht="12.75" customHeight="1">
      <c r="A191" s="299"/>
      <c r="B191" s="755" t="s">
        <v>91</v>
      </c>
      <c r="C191" s="755"/>
      <c r="D191" s="755"/>
      <c r="E191" s="755"/>
      <c r="F191" s="755"/>
      <c r="G191" s="755"/>
      <c r="H191" s="755"/>
      <c r="I191" s="755"/>
      <c r="J191" s="755"/>
      <c r="K191" s="755"/>
      <c r="L191" s="756"/>
      <c r="M191" s="300">
        <f>M192-M190</f>
        <v>-8400</v>
      </c>
      <c r="N191" s="301" t="s">
        <v>10</v>
      </c>
      <c r="O191" s="220"/>
      <c r="P191" s="220"/>
      <c r="Q191" s="220"/>
      <c r="R191" s="220"/>
      <c r="S191" s="220"/>
      <c r="T191" s="220"/>
      <c r="AA191" s="220"/>
      <c r="AB191" s="220"/>
      <c r="AC191" s="220"/>
      <c r="AD191" s="220"/>
      <c r="AE191" s="220"/>
      <c r="AF191" s="220"/>
      <c r="AG191" s="220"/>
      <c r="AH191" s="220"/>
      <c r="AI191" s="220"/>
      <c r="AJ191" s="220"/>
      <c r="AK191" s="220"/>
      <c r="AL191" s="220"/>
    </row>
    <row r="192" spans="1:38" ht="12.75" customHeight="1" thickBot="1">
      <c r="A192" s="742" t="s">
        <v>288</v>
      </c>
      <c r="B192" s="743"/>
      <c r="C192" s="743"/>
      <c r="D192" s="743"/>
      <c r="E192" s="743"/>
      <c r="F192" s="743"/>
      <c r="G192" s="743"/>
      <c r="H192" s="743"/>
      <c r="I192" s="743"/>
      <c r="J192" s="743"/>
      <c r="K192" s="743"/>
      <c r="L192" s="744"/>
      <c r="M192" s="302">
        <f>ROUNDDOWN(M190,-4)</f>
        <v>2950000</v>
      </c>
      <c r="N192" s="303" t="s">
        <v>10</v>
      </c>
      <c r="O192" s="220"/>
      <c r="P192" s="220"/>
      <c r="Q192" s="220"/>
      <c r="R192" s="220"/>
      <c r="S192" s="220"/>
      <c r="T192" s="220"/>
      <c r="AA192" s="220"/>
      <c r="AB192" s="220"/>
      <c r="AC192" s="220"/>
      <c r="AD192" s="220"/>
      <c r="AE192" s="220"/>
      <c r="AF192" s="220"/>
      <c r="AG192" s="220"/>
      <c r="AH192" s="220"/>
      <c r="AI192" s="220"/>
      <c r="AJ192" s="220"/>
      <c r="AK192" s="220"/>
      <c r="AL192" s="220"/>
    </row>
    <row r="193" spans="1:38" ht="12" customHeight="1">
      <c r="A193" s="220"/>
      <c r="B193" s="220"/>
      <c r="C193" s="220"/>
      <c r="D193" s="220"/>
      <c r="E193" s="220"/>
      <c r="F193" s="221"/>
      <c r="G193" s="220"/>
      <c r="H193" s="220"/>
      <c r="I193" s="220"/>
      <c r="J193" s="220"/>
      <c r="K193" s="220"/>
      <c r="L193" s="221"/>
      <c r="M193" s="220"/>
      <c r="N193" s="220"/>
      <c r="O193" s="220"/>
      <c r="P193" s="220"/>
      <c r="Q193" s="220"/>
      <c r="R193" s="220"/>
      <c r="S193" s="220"/>
      <c r="T193" s="220"/>
      <c r="AA193" s="220"/>
      <c r="AB193" s="220"/>
      <c r="AC193" s="220"/>
      <c r="AD193" s="220"/>
      <c r="AE193" s="220"/>
      <c r="AF193" s="220"/>
      <c r="AG193" s="220"/>
      <c r="AH193" s="220"/>
      <c r="AI193" s="220"/>
      <c r="AJ193" s="220"/>
      <c r="AK193" s="220"/>
      <c r="AL193" s="220"/>
    </row>
    <row r="194" spans="1:38" ht="15" customHeight="1">
      <c r="AA194" s="220"/>
    </row>
  </sheetData>
  <sheetProtection formatRows="0"/>
  <dataConsolidate/>
  <mergeCells count="63">
    <mergeCell ref="A192:L192"/>
    <mergeCell ref="A23:A24"/>
    <mergeCell ref="B23:B24"/>
    <mergeCell ref="C23:C24"/>
    <mergeCell ref="D23:N23"/>
    <mergeCell ref="A190:L190"/>
    <mergeCell ref="B191:L191"/>
    <mergeCell ref="A20:E20"/>
    <mergeCell ref="F20:H20"/>
    <mergeCell ref="I20:K20"/>
    <mergeCell ref="A21:E21"/>
    <mergeCell ref="F21:H21"/>
    <mergeCell ref="I21:K21"/>
    <mergeCell ref="B18:E18"/>
    <mergeCell ref="F18:H18"/>
    <mergeCell ref="I18:K18"/>
    <mergeCell ref="B19:E19"/>
    <mergeCell ref="F19:H19"/>
    <mergeCell ref="I19:K19"/>
    <mergeCell ref="B16:E16"/>
    <mergeCell ref="F16:H16"/>
    <mergeCell ref="I16:K16"/>
    <mergeCell ref="B17:E17"/>
    <mergeCell ref="F17:H17"/>
    <mergeCell ref="I17:K17"/>
    <mergeCell ref="B14:E14"/>
    <mergeCell ref="F14:H14"/>
    <mergeCell ref="I14:K14"/>
    <mergeCell ref="B15:E15"/>
    <mergeCell ref="F15:H15"/>
    <mergeCell ref="I15:K15"/>
    <mergeCell ref="B12:E12"/>
    <mergeCell ref="F12:H12"/>
    <mergeCell ref="I12:K12"/>
    <mergeCell ref="B13:E13"/>
    <mergeCell ref="F13:H13"/>
    <mergeCell ref="I13:K13"/>
    <mergeCell ref="B10:E10"/>
    <mergeCell ref="F10:H10"/>
    <mergeCell ref="I10:K10"/>
    <mergeCell ref="B11:E11"/>
    <mergeCell ref="F11:H11"/>
    <mergeCell ref="I11:K11"/>
    <mergeCell ref="U7:Z7"/>
    <mergeCell ref="A8:E8"/>
    <mergeCell ref="F8:H9"/>
    <mergeCell ref="I8:K9"/>
    <mergeCell ref="U8:Z8"/>
    <mergeCell ref="B9:E9"/>
    <mergeCell ref="U9:Z9"/>
    <mergeCell ref="A5:C5"/>
    <mergeCell ref="E5:F5"/>
    <mergeCell ref="U5:Z5"/>
    <mergeCell ref="A6:C6"/>
    <mergeCell ref="E6:J6"/>
    <mergeCell ref="U6:Z6"/>
    <mergeCell ref="A2:C2"/>
    <mergeCell ref="A3:C3"/>
    <mergeCell ref="E3:K3"/>
    <mergeCell ref="U3:AA3"/>
    <mergeCell ref="A4:C4"/>
    <mergeCell ref="E4:F4"/>
    <mergeCell ref="U4:Z4"/>
  </mergeCells>
  <phoneticPr fontId="2"/>
  <conditionalFormatting sqref="D6">
    <cfRule type="expression" dxfId="27" priority="16">
      <formula>$D$6=""</formula>
    </cfRule>
  </conditionalFormatting>
  <conditionalFormatting sqref="B10:E19">
    <cfRule type="expression" dxfId="26" priority="15">
      <formula>AND($B10="",COUNTIF($C:$C,$A10)&gt;0)</formula>
    </cfRule>
  </conditionalFormatting>
  <conditionalFormatting sqref="C25:C174">
    <cfRule type="expression" dxfId="25" priority="14">
      <formula>VLOOKUP($C25,$A:$B,2,0)=0</formula>
    </cfRule>
  </conditionalFormatting>
  <conditionalFormatting sqref="A25:A39 A41:A54 A56:A99 A101:A114 A116:A129 A131:A174">
    <cfRule type="expression" dxfId="24" priority="13">
      <formula>AND(A25="",$B25&lt;&gt;"")</formula>
    </cfRule>
  </conditionalFormatting>
  <conditionalFormatting sqref="C25:E54 G25:G174 C58:E69 C55:C57 E55:E57 C74:E84 C70:C73 E70:E73 C87:E99 C85:C86 E85:E86 C102:E114 C100:C101 E100:E101 C117:E174 C115:C116 E115:E116">
    <cfRule type="expression" dxfId="23" priority="11">
      <formula>AND(C25="",$B25&lt;&gt;"")</formula>
    </cfRule>
    <cfRule type="expression" dxfId="22" priority="12">
      <formula>AND(C25="",$M25&lt;&gt;"")</formula>
    </cfRule>
  </conditionalFormatting>
  <conditionalFormatting sqref="A40">
    <cfRule type="expression" dxfId="21" priority="10">
      <formula>AND(A40="",$B40&lt;&gt;"")</formula>
    </cfRule>
  </conditionalFormatting>
  <conditionalFormatting sqref="A55">
    <cfRule type="expression" dxfId="20" priority="9">
      <formula>AND(A55="",$B55&lt;&gt;"")</formula>
    </cfRule>
  </conditionalFormatting>
  <conditionalFormatting sqref="A100">
    <cfRule type="expression" dxfId="19" priority="8">
      <formula>AND(A100="",$B100&lt;&gt;"")</formula>
    </cfRule>
  </conditionalFormatting>
  <conditionalFormatting sqref="C175:C189">
    <cfRule type="expression" dxfId="18" priority="7">
      <formula>VLOOKUP($C175,$A:$B,2,0)=0</formula>
    </cfRule>
  </conditionalFormatting>
  <conditionalFormatting sqref="A176:A189">
    <cfRule type="expression" dxfId="17" priority="6">
      <formula>AND(A176="",$B176&lt;&gt;"")</formula>
    </cfRule>
  </conditionalFormatting>
  <conditionalFormatting sqref="G175:G189 C177:E189 C175:C176 E175:E176">
    <cfRule type="expression" dxfId="16" priority="4">
      <formula>AND(C175="",$B175&lt;&gt;"")</formula>
    </cfRule>
    <cfRule type="expression" dxfId="15" priority="5">
      <formula>AND(C175="",$M175&lt;&gt;"")</formula>
    </cfRule>
  </conditionalFormatting>
  <conditionalFormatting sqref="A115">
    <cfRule type="expression" dxfId="14" priority="3">
      <formula>AND(A115="",$B115&lt;&gt;"")</formula>
    </cfRule>
  </conditionalFormatting>
  <conditionalFormatting sqref="A130">
    <cfRule type="expression" dxfId="13" priority="2">
      <formula>AND(A130="",$B130&lt;&gt;"")</formula>
    </cfRule>
  </conditionalFormatting>
  <conditionalFormatting sqref="A175">
    <cfRule type="expression" dxfId="12" priority="1">
      <formula>AND(A175="",$B175&lt;&gt;"")</formula>
    </cfRule>
  </conditionalFormatting>
  <dataValidations count="4">
    <dataValidation type="whole" operator="greaterThanOrEqual" allowBlank="1" showInputMessage="1" showErrorMessage="1" error="小数点以下の入力はできません。_x000a_整数を入力してください。" sqref="E25 E40 E55 E70 E85 E160 E115 E100 E145 E130 E175">
      <formula1>-999999</formula1>
    </dataValidation>
    <dataValidation type="whole" operator="greaterThanOrEqual" allowBlank="1" showInputMessage="1" showErrorMessage="1" error="単価欄は小数点以下の入力はできません。_x000a_小数点以下は切上げて、整数を入力してください。" sqref="E25:E189">
      <formula1>-999999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25:J189 G25:G189">
      <formula1>G25*10=INT(G25*10)</formula1>
    </dataValidation>
    <dataValidation type="list" allowBlank="1" showErrorMessage="1" error="事業番号は1から25までの整数で入力してください。" sqref="C25:C189">
      <formula1>$A$10:$A$19</formula1>
    </dataValidation>
  </dataValidations>
  <pageMargins left="0.23622047244094491" right="0.23622047244094491" top="0.74803149606299213" bottom="0.74803149606299213" header="0" footer="0"/>
  <pageSetup paperSize="9" scale="7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9"/>
  <sheetViews>
    <sheetView view="pageBreakPreview" zoomScale="90" zoomScaleNormal="85" zoomScaleSheetLayoutView="90" workbookViewId="0">
      <pane ySplit="24" topLeftCell="A25" activePane="bottomLeft" state="frozen"/>
      <selection activeCell="J8" sqref="J8"/>
      <selection pane="bottomLeft"/>
    </sheetView>
  </sheetViews>
  <sheetFormatPr defaultColWidth="12.625" defaultRowHeight="15" customHeight="1"/>
  <cols>
    <col min="1" max="2" width="13.75" style="523" customWidth="1"/>
    <col min="3" max="3" width="4.75" style="523" customWidth="1"/>
    <col min="4" max="4" width="18.625" style="523" customWidth="1"/>
    <col min="5" max="5" width="13.75" style="523" customWidth="1"/>
    <col min="6" max="6" width="2.125" style="523" customWidth="1"/>
    <col min="7" max="7" width="5.5" style="523" customWidth="1"/>
    <col min="8" max="8" width="5.25" style="523" customWidth="1"/>
    <col min="9" max="9" width="2.125" style="523" customWidth="1"/>
    <col min="10" max="10" width="5.5" style="523" customWidth="1"/>
    <col min="11" max="11" width="5.25" style="523" customWidth="1"/>
    <col min="12" max="12" width="2.125" style="523" customWidth="1"/>
    <col min="13" max="13" width="13.75" style="523" customWidth="1"/>
    <col min="14" max="14" width="18.125" style="523" customWidth="1"/>
    <col min="15" max="16" width="2.375" style="523" customWidth="1"/>
    <col min="17" max="17" width="11.75" style="523" hidden="1" customWidth="1"/>
    <col min="18" max="18" width="16.5" style="523" hidden="1" customWidth="1"/>
    <col min="19" max="19" width="8.25" style="523" hidden="1" customWidth="1"/>
    <col min="20" max="20" width="10" style="523" hidden="1" customWidth="1"/>
    <col min="21" max="22" width="7.875" style="523" customWidth="1"/>
    <col min="23" max="23" width="12.125" style="523" customWidth="1"/>
    <col min="24" max="25" width="7.875" style="523" customWidth="1"/>
    <col min="26" max="26" width="9.375" style="523" customWidth="1"/>
    <col min="27" max="38" width="7.875" style="523" customWidth="1"/>
    <col min="39" max="16384" width="12.625" style="523"/>
  </cols>
  <sheetData>
    <row r="1" spans="1:38" ht="27" customHeight="1">
      <c r="A1" s="32" t="s">
        <v>79</v>
      </c>
      <c r="B1" s="33"/>
      <c r="C1" s="34"/>
      <c r="D1" s="35"/>
      <c r="E1" s="36"/>
      <c r="F1" s="36"/>
      <c r="G1" s="37"/>
      <c r="H1" s="38"/>
      <c r="I1" s="37"/>
      <c r="J1" s="39"/>
      <c r="K1" s="39"/>
      <c r="L1" s="40"/>
      <c r="M1" s="39"/>
      <c r="N1" s="39"/>
      <c r="O1" s="39"/>
      <c r="P1" s="39"/>
      <c r="Q1" s="39"/>
      <c r="R1" s="39"/>
      <c r="S1" s="39"/>
      <c r="T1" s="39"/>
      <c r="U1" s="39"/>
      <c r="V1" s="39"/>
      <c r="W1" s="39"/>
      <c r="X1" s="39"/>
      <c r="Y1" s="39"/>
      <c r="Z1" s="39"/>
      <c r="AA1" s="39"/>
      <c r="AB1" s="39"/>
      <c r="AC1" s="39"/>
      <c r="AD1" s="39"/>
      <c r="AE1" s="39"/>
      <c r="AF1" s="39"/>
      <c r="AG1" s="39"/>
      <c r="AH1" s="39"/>
      <c r="AI1" s="39"/>
      <c r="AJ1" s="39"/>
      <c r="AK1" s="39"/>
      <c r="AL1" s="39"/>
    </row>
    <row r="2" spans="1:38" ht="19.5" thickBot="1">
      <c r="A2" s="842" t="s">
        <v>80</v>
      </c>
      <c r="B2" s="843"/>
      <c r="C2" s="844"/>
      <c r="D2" s="42" t="s">
        <v>81</v>
      </c>
      <c r="E2" s="39"/>
      <c r="F2" s="39"/>
      <c r="G2" s="39"/>
      <c r="H2" s="39"/>
      <c r="I2" s="39"/>
      <c r="J2" s="40"/>
      <c r="K2" s="39"/>
      <c r="L2" s="39"/>
      <c r="M2" s="39"/>
      <c r="N2" s="39"/>
      <c r="O2" s="39"/>
      <c r="P2" s="39"/>
      <c r="Q2" s="39"/>
      <c r="R2" s="39"/>
      <c r="S2" s="39"/>
      <c r="T2" s="39"/>
      <c r="U2" s="39"/>
      <c r="V2" s="43"/>
      <c r="W2" s="43"/>
      <c r="X2" s="39"/>
      <c r="Y2" s="39"/>
      <c r="Z2" s="39"/>
      <c r="AA2" s="39"/>
      <c r="AB2" s="39"/>
      <c r="AC2" s="39"/>
      <c r="AD2" s="39"/>
      <c r="AE2" s="39"/>
      <c r="AF2" s="39"/>
      <c r="AG2" s="39"/>
      <c r="AH2" s="39"/>
      <c r="AI2" s="39"/>
      <c r="AJ2" s="39"/>
      <c r="AK2" s="39"/>
      <c r="AL2" s="39"/>
    </row>
    <row r="3" spans="1:38" ht="19.5" thickBot="1">
      <c r="A3" s="845" t="s">
        <v>82</v>
      </c>
      <c r="B3" s="846"/>
      <c r="C3" s="847"/>
      <c r="D3" s="44">
        <v>60610000</v>
      </c>
      <c r="E3" s="848" t="s">
        <v>579</v>
      </c>
      <c r="F3" s="849"/>
      <c r="G3" s="849"/>
      <c r="H3" s="849"/>
      <c r="I3" s="849"/>
      <c r="J3" s="849"/>
      <c r="K3" s="849"/>
      <c r="L3" s="849"/>
      <c r="M3" s="849"/>
      <c r="N3" s="849"/>
      <c r="O3" s="39"/>
      <c r="P3" s="39"/>
      <c r="Q3" s="39"/>
      <c r="R3" s="39"/>
      <c r="S3" s="39"/>
      <c r="T3" s="39"/>
      <c r="U3" s="850" t="s">
        <v>274</v>
      </c>
      <c r="V3" s="850"/>
      <c r="W3" s="850"/>
      <c r="X3" s="850"/>
      <c r="Y3" s="850"/>
      <c r="Z3" s="850"/>
      <c r="AA3" s="850"/>
      <c r="AB3" s="39"/>
      <c r="AC3" s="39"/>
      <c r="AD3" s="39"/>
      <c r="AE3" s="39"/>
      <c r="AF3" s="39"/>
      <c r="AG3" s="39"/>
      <c r="AH3" s="39"/>
      <c r="AI3" s="39"/>
      <c r="AJ3" s="39"/>
      <c r="AK3" s="39"/>
      <c r="AL3" s="39"/>
    </row>
    <row r="4" spans="1:38" ht="18.75">
      <c r="A4" s="851" t="s">
        <v>83</v>
      </c>
      <c r="B4" s="852"/>
      <c r="C4" s="853"/>
      <c r="D4" s="45">
        <f>D5-D3</f>
        <v>4700000</v>
      </c>
      <c r="E4" s="838" t="s">
        <v>10</v>
      </c>
      <c r="F4" s="839"/>
      <c r="G4" s="39"/>
      <c r="H4" s="39"/>
      <c r="I4" s="39"/>
      <c r="J4" s="40"/>
      <c r="K4" s="39"/>
      <c r="L4" s="39"/>
      <c r="M4" s="39"/>
      <c r="N4" s="39"/>
      <c r="O4" s="39"/>
      <c r="P4" s="39"/>
      <c r="Q4" s="39"/>
      <c r="R4" s="39"/>
      <c r="S4" s="39"/>
      <c r="T4" s="39"/>
      <c r="U4" s="674" t="s">
        <v>275</v>
      </c>
      <c r="V4" s="675"/>
      <c r="W4" s="675"/>
      <c r="X4" s="675"/>
      <c r="Y4" s="675"/>
      <c r="Z4" s="676"/>
      <c r="AA4" s="46" t="str">
        <f>IF($M$175=0,"-",IF(COUNTIF($Q:$Q,FALSE)&gt;0,"NG","OK"))</f>
        <v>OK</v>
      </c>
      <c r="AB4" s="39"/>
      <c r="AC4" s="39"/>
      <c r="AD4" s="39"/>
      <c r="AE4" s="39"/>
      <c r="AF4" s="39"/>
      <c r="AG4" s="39"/>
      <c r="AH4" s="39"/>
      <c r="AI4" s="39"/>
      <c r="AJ4" s="39"/>
      <c r="AK4" s="39"/>
    </row>
    <row r="5" spans="1:38" ht="18.75">
      <c r="A5" s="835" t="s">
        <v>84</v>
      </c>
      <c r="B5" s="836"/>
      <c r="C5" s="837"/>
      <c r="D5" s="47">
        <f>M177</f>
        <v>65310000</v>
      </c>
      <c r="E5" s="838" t="s">
        <v>10</v>
      </c>
      <c r="F5" s="839"/>
      <c r="G5" s="39"/>
      <c r="H5" s="39"/>
      <c r="I5" s="39"/>
      <c r="J5" s="40"/>
      <c r="K5" s="39"/>
      <c r="L5" s="39"/>
      <c r="M5" s="39"/>
      <c r="N5" s="39"/>
      <c r="O5" s="39"/>
      <c r="P5" s="39"/>
      <c r="Q5" s="39"/>
      <c r="R5" s="39"/>
      <c r="S5" s="39"/>
      <c r="T5" s="39"/>
      <c r="U5" s="674" t="s">
        <v>276</v>
      </c>
      <c r="V5" s="675"/>
      <c r="W5" s="675"/>
      <c r="X5" s="675"/>
      <c r="Y5" s="675"/>
      <c r="Z5" s="676"/>
      <c r="AA5" s="522" t="str">
        <f>IF($M$175=0,"-",IF(COUNTIF($S$11:$S$20,FALSE)&gt;0,"NG","OK"))</f>
        <v>OK</v>
      </c>
      <c r="AB5" s="39"/>
      <c r="AC5" s="39"/>
      <c r="AD5" s="39"/>
      <c r="AE5" s="39"/>
      <c r="AF5" s="39"/>
      <c r="AG5" s="39"/>
      <c r="AH5" s="39"/>
      <c r="AI5" s="39"/>
      <c r="AJ5" s="39"/>
      <c r="AK5" s="39"/>
      <c r="AL5" s="39"/>
    </row>
    <row r="6" spans="1:38" ht="18.75">
      <c r="A6" s="835" t="s">
        <v>85</v>
      </c>
      <c r="B6" s="836"/>
      <c r="C6" s="837"/>
      <c r="D6" s="49">
        <v>1</v>
      </c>
      <c r="E6" s="840" t="s">
        <v>578</v>
      </c>
      <c r="F6" s="841"/>
      <c r="G6" s="841"/>
      <c r="H6" s="841"/>
      <c r="I6" s="841"/>
      <c r="J6" s="841"/>
      <c r="K6" s="841"/>
      <c r="L6" s="841"/>
      <c r="M6" s="841"/>
      <c r="N6" s="841"/>
      <c r="O6" s="39"/>
      <c r="P6" s="39"/>
      <c r="Q6" s="39" t="str">
        <f>IF(D6&lt;&gt;"","")</f>
        <v/>
      </c>
      <c r="R6" s="39"/>
      <c r="S6" s="39"/>
      <c r="T6" s="39"/>
      <c r="U6" s="674" t="s">
        <v>278</v>
      </c>
      <c r="V6" s="675"/>
      <c r="W6" s="675"/>
      <c r="X6" s="675"/>
      <c r="Y6" s="675"/>
      <c r="Z6" s="676"/>
      <c r="AA6" s="522" t="str">
        <f>IF($M$175=0,"-",IF(COUNTIF($T$11:$T$20,FALSE)&gt;0,"NG","OK"))</f>
        <v>OK</v>
      </c>
      <c r="AB6" s="39"/>
      <c r="AC6" s="39"/>
      <c r="AD6" s="39"/>
      <c r="AE6" s="39"/>
      <c r="AF6" s="39"/>
      <c r="AG6" s="39"/>
      <c r="AH6" s="39"/>
      <c r="AI6" s="39"/>
      <c r="AJ6" s="39"/>
      <c r="AK6" s="39"/>
      <c r="AL6" s="39"/>
    </row>
    <row r="7" spans="1:38" ht="12" customHeight="1" thickBot="1">
      <c r="A7" s="39"/>
      <c r="B7" s="39"/>
      <c r="C7" s="39"/>
      <c r="D7" s="39"/>
      <c r="E7" s="39"/>
      <c r="F7" s="40"/>
      <c r="G7" s="39"/>
      <c r="H7" s="39"/>
      <c r="I7" s="39"/>
      <c r="J7" s="39"/>
      <c r="K7" s="39"/>
      <c r="L7" s="40"/>
      <c r="M7" s="39"/>
      <c r="N7" s="39"/>
      <c r="O7" s="39"/>
      <c r="P7" s="39"/>
      <c r="Q7" s="39"/>
      <c r="R7" s="39"/>
      <c r="S7" s="39"/>
      <c r="T7" s="39"/>
      <c r="U7" s="674" t="s">
        <v>279</v>
      </c>
      <c r="V7" s="675"/>
      <c r="W7" s="675"/>
      <c r="X7" s="675"/>
      <c r="Y7" s="675"/>
      <c r="Z7" s="676"/>
      <c r="AA7" s="522" t="str">
        <f>IF($M$175=0,"-",IF(COUNTIF($S$26:$S$175,FALSE)&gt;0,"NG","OK"))</f>
        <v>OK</v>
      </c>
      <c r="AB7" s="39"/>
      <c r="AC7" s="39"/>
      <c r="AD7" s="39"/>
      <c r="AE7" s="39"/>
      <c r="AF7" s="39"/>
      <c r="AG7" s="39"/>
      <c r="AH7" s="39"/>
      <c r="AI7" s="39"/>
      <c r="AJ7" s="39"/>
      <c r="AK7" s="39"/>
      <c r="AL7" s="39"/>
    </row>
    <row r="8" spans="1:38" ht="15.75" customHeight="1">
      <c r="A8" s="819" t="s">
        <v>86</v>
      </c>
      <c r="B8" s="820"/>
      <c r="C8" s="820"/>
      <c r="D8" s="820"/>
      <c r="E8" s="821"/>
      <c r="F8" s="822" t="s">
        <v>87</v>
      </c>
      <c r="G8" s="823"/>
      <c r="H8" s="824"/>
      <c r="I8" s="828" t="s">
        <v>88</v>
      </c>
      <c r="J8" s="828"/>
      <c r="K8" s="829"/>
      <c r="L8" s="40"/>
      <c r="M8" s="39"/>
      <c r="N8" s="39"/>
      <c r="O8" s="39"/>
      <c r="P8" s="39"/>
      <c r="Q8" s="39"/>
      <c r="R8" s="39"/>
      <c r="S8" s="39"/>
      <c r="T8" s="39"/>
      <c r="U8" s="674" t="s">
        <v>280</v>
      </c>
      <c r="V8" s="675"/>
      <c r="W8" s="675"/>
      <c r="X8" s="675"/>
      <c r="Y8" s="675"/>
      <c r="Z8" s="676"/>
      <c r="AA8" s="522" t="str">
        <f>IF($M$175=0,"-",IF(COUNTIF($T$26:$T$175,FALSE)&gt;0,"NG","OK"))</f>
        <v>OK</v>
      </c>
      <c r="AB8" s="39"/>
      <c r="AC8" s="39"/>
      <c r="AD8" s="39"/>
      <c r="AE8" s="39"/>
      <c r="AF8" s="39"/>
      <c r="AG8" s="39"/>
      <c r="AH8" s="39"/>
      <c r="AI8" s="39"/>
      <c r="AJ8" s="39"/>
      <c r="AK8" s="39"/>
      <c r="AL8" s="39"/>
    </row>
    <row r="9" spans="1:38" ht="19.5" thickBot="1">
      <c r="A9" s="9" t="s">
        <v>89</v>
      </c>
      <c r="B9" s="832" t="s">
        <v>90</v>
      </c>
      <c r="C9" s="833"/>
      <c r="D9" s="833"/>
      <c r="E9" s="834"/>
      <c r="F9" s="825"/>
      <c r="G9" s="826"/>
      <c r="H9" s="827"/>
      <c r="I9" s="830"/>
      <c r="J9" s="830"/>
      <c r="K9" s="831"/>
      <c r="L9" s="40"/>
      <c r="M9" s="39"/>
      <c r="N9" s="39"/>
      <c r="O9" s="39"/>
      <c r="P9" s="39"/>
      <c r="Q9" s="39" t="s">
        <v>281</v>
      </c>
      <c r="R9" s="40" t="s">
        <v>282</v>
      </c>
      <c r="S9" s="40" t="s">
        <v>283</v>
      </c>
      <c r="T9" s="39" t="s">
        <v>284</v>
      </c>
      <c r="U9" s="674" t="s">
        <v>285</v>
      </c>
      <c r="V9" s="675"/>
      <c r="W9" s="675"/>
      <c r="X9" s="675"/>
      <c r="Y9" s="675"/>
      <c r="Z9" s="676"/>
      <c r="AA9" s="522" t="str">
        <f>IF($M$175=0,"-",IF(AND($D$5=$F$21,$F$21=$M$177,$D$5=$M$177),"OK","NG"))</f>
        <v>OK</v>
      </c>
      <c r="AB9" s="39"/>
      <c r="AC9" s="39"/>
      <c r="AD9" s="39"/>
      <c r="AE9" s="39"/>
      <c r="AF9" s="39"/>
      <c r="AG9" s="39"/>
      <c r="AH9" s="39"/>
      <c r="AI9" s="39"/>
      <c r="AJ9" s="39"/>
      <c r="AK9" s="39"/>
      <c r="AL9" s="39"/>
    </row>
    <row r="10" spans="1:38" ht="19.5" thickTop="1">
      <c r="A10" s="10">
        <v>1</v>
      </c>
      <c r="B10" s="808" t="s">
        <v>392</v>
      </c>
      <c r="C10" s="809"/>
      <c r="D10" s="809"/>
      <c r="E10" s="810"/>
      <c r="F10" s="811">
        <f t="shared" ref="F10:F19" si="0">SUMIF($C$25:$C$174,A10,$M$25:$M$174)</f>
        <v>7110000</v>
      </c>
      <c r="G10" s="812"/>
      <c r="H10" s="813"/>
      <c r="I10" s="814">
        <f t="shared" ref="I10:I19" si="1">IF(ISERROR(F10/F$21), "", F10/F$21)</f>
        <v>0.10886541111621498</v>
      </c>
      <c r="J10" s="815"/>
      <c r="K10" s="816"/>
      <c r="L10" s="40"/>
      <c r="M10" s="39"/>
      <c r="N10" s="39"/>
      <c r="O10" s="39"/>
      <c r="P10" s="39"/>
      <c r="Q10" s="39" t="b">
        <f t="shared" ref="Q10:Q19" si="2">IF(AND(COUNTIF(C:C,A10)&gt;0,B10=""),FALSE,TRUE)</f>
        <v>1</v>
      </c>
      <c r="R10" s="39">
        <v>1</v>
      </c>
      <c r="S10" s="39" t="s">
        <v>286</v>
      </c>
      <c r="T10" s="39" t="s">
        <v>286</v>
      </c>
      <c r="AB10" s="39"/>
      <c r="AC10" s="39"/>
      <c r="AD10" s="39"/>
      <c r="AE10" s="39"/>
      <c r="AF10" s="39"/>
      <c r="AG10" s="39"/>
      <c r="AH10" s="39"/>
      <c r="AI10" s="39"/>
      <c r="AJ10" s="39"/>
      <c r="AK10" s="39"/>
      <c r="AL10" s="39"/>
    </row>
    <row r="11" spans="1:38" ht="18.75">
      <c r="A11" s="11">
        <v>2</v>
      </c>
      <c r="B11" s="790" t="s">
        <v>46</v>
      </c>
      <c r="C11" s="817"/>
      <c r="D11" s="817"/>
      <c r="E11" s="818"/>
      <c r="F11" s="793">
        <f t="shared" si="0"/>
        <v>54700000</v>
      </c>
      <c r="G11" s="794"/>
      <c r="H11" s="795"/>
      <c r="I11" s="796">
        <f t="shared" si="1"/>
        <v>0.83754402082376356</v>
      </c>
      <c r="J11" s="797"/>
      <c r="K11" s="798"/>
      <c r="L11" s="40"/>
      <c r="M11" s="39"/>
      <c r="N11" s="39"/>
      <c r="O11" s="39"/>
      <c r="P11" s="39"/>
      <c r="Q11" s="39" t="b">
        <f t="shared" si="2"/>
        <v>1</v>
      </c>
      <c r="R11" s="39">
        <v>1</v>
      </c>
      <c r="S11" s="39" t="b">
        <f>IF(AND(B10&lt;&gt;"",SUBTOTAL(103,R10)=0),FALSE,TRUE)</f>
        <v>1</v>
      </c>
      <c r="T11" s="39" t="b">
        <f>IF(AND(B10="",SUBTOTAL(103,R10)&gt;0),FALSE,TRUE)</f>
        <v>1</v>
      </c>
      <c r="U11" s="39"/>
      <c r="V11" s="39"/>
      <c r="W11" s="39"/>
      <c r="X11" s="39"/>
      <c r="Y11" s="39"/>
      <c r="Z11" s="39"/>
      <c r="AA11" s="39"/>
      <c r="AB11" s="39"/>
      <c r="AC11" s="39"/>
      <c r="AD11" s="39"/>
      <c r="AE11" s="39"/>
      <c r="AF11" s="39"/>
      <c r="AG11" s="39"/>
      <c r="AH11" s="39"/>
      <c r="AI11" s="39"/>
      <c r="AJ11" s="39"/>
      <c r="AK11" s="39"/>
      <c r="AL11" s="39"/>
    </row>
    <row r="12" spans="1:38" ht="19.5" thickBot="1">
      <c r="A12" s="11">
        <v>3</v>
      </c>
      <c r="B12" s="790" t="s">
        <v>383</v>
      </c>
      <c r="C12" s="791"/>
      <c r="D12" s="791"/>
      <c r="E12" s="792"/>
      <c r="F12" s="793">
        <f t="shared" si="0"/>
        <v>3500000</v>
      </c>
      <c r="G12" s="794"/>
      <c r="H12" s="795"/>
      <c r="I12" s="796">
        <f t="shared" si="1"/>
        <v>5.3590568060021437E-2</v>
      </c>
      <c r="J12" s="797"/>
      <c r="K12" s="798"/>
      <c r="L12" s="40"/>
      <c r="M12" s="39"/>
      <c r="N12" s="39"/>
      <c r="O12" s="39"/>
      <c r="P12" s="39"/>
      <c r="Q12" s="39" t="b">
        <f t="shared" si="2"/>
        <v>1</v>
      </c>
      <c r="R12" s="39">
        <v>1</v>
      </c>
      <c r="S12" s="39" t="b">
        <f t="shared" ref="S12:S20" si="3">IF(AND(B11&lt;&gt;"",SUBTOTAL(103,R11)=0),FALSE,TRUE)</f>
        <v>1</v>
      </c>
      <c r="T12" s="39" t="b">
        <f t="shared" ref="T12:T20" si="4">IF(AND(B11="",SUBTOTAL(103,R11)&gt;0),FALSE,TRUE)</f>
        <v>1</v>
      </c>
      <c r="U12" s="39"/>
      <c r="V12" s="39"/>
      <c r="W12" s="39"/>
      <c r="X12" s="39"/>
      <c r="Y12" s="39"/>
      <c r="Z12" s="39"/>
      <c r="AA12" s="39"/>
      <c r="AB12" s="39"/>
      <c r="AC12" s="39"/>
      <c r="AD12" s="39"/>
      <c r="AE12" s="39"/>
      <c r="AF12" s="39"/>
      <c r="AG12" s="39"/>
      <c r="AH12" s="39"/>
      <c r="AI12" s="39"/>
      <c r="AJ12" s="39"/>
      <c r="AK12" s="39"/>
      <c r="AL12" s="39"/>
    </row>
    <row r="13" spans="1:38" ht="15" hidden="1" customHeight="1">
      <c r="A13" s="11">
        <v>4</v>
      </c>
      <c r="B13" s="790"/>
      <c r="C13" s="791"/>
      <c r="D13" s="791"/>
      <c r="E13" s="792"/>
      <c r="F13" s="793">
        <f t="shared" si="0"/>
        <v>0</v>
      </c>
      <c r="G13" s="794"/>
      <c r="H13" s="795"/>
      <c r="I13" s="796">
        <f t="shared" si="1"/>
        <v>0</v>
      </c>
      <c r="J13" s="797"/>
      <c r="K13" s="798"/>
      <c r="L13" s="40"/>
      <c r="N13" s="39"/>
      <c r="O13" s="39"/>
      <c r="P13" s="39"/>
      <c r="Q13" s="39" t="b">
        <f t="shared" si="2"/>
        <v>1</v>
      </c>
      <c r="R13" s="39">
        <v>1</v>
      </c>
      <c r="S13" s="39" t="b">
        <f t="shared" si="3"/>
        <v>1</v>
      </c>
      <c r="T13" s="39" t="b">
        <f t="shared" si="4"/>
        <v>1</v>
      </c>
      <c r="AB13" s="39"/>
      <c r="AC13" s="39"/>
      <c r="AD13" s="39"/>
      <c r="AE13" s="39"/>
      <c r="AF13" s="39"/>
      <c r="AG13" s="39"/>
      <c r="AH13" s="39"/>
      <c r="AI13" s="39"/>
      <c r="AJ13" s="39"/>
      <c r="AK13" s="39"/>
      <c r="AL13" s="39"/>
    </row>
    <row r="14" spans="1:38" ht="19.5" hidden="1" thickBot="1">
      <c r="A14" s="11">
        <v>5</v>
      </c>
      <c r="B14" s="790"/>
      <c r="C14" s="791"/>
      <c r="D14" s="791"/>
      <c r="E14" s="792"/>
      <c r="F14" s="793">
        <f t="shared" si="0"/>
        <v>0</v>
      </c>
      <c r="G14" s="794"/>
      <c r="H14" s="795"/>
      <c r="I14" s="796">
        <f t="shared" si="1"/>
        <v>0</v>
      </c>
      <c r="J14" s="797"/>
      <c r="K14" s="798"/>
      <c r="L14" s="40"/>
      <c r="N14" s="39"/>
      <c r="O14" s="39"/>
      <c r="P14" s="39"/>
      <c r="Q14" s="39" t="b">
        <f t="shared" si="2"/>
        <v>1</v>
      </c>
      <c r="R14" s="39">
        <v>1</v>
      </c>
      <c r="S14" s="39" t="b">
        <f t="shared" si="3"/>
        <v>1</v>
      </c>
      <c r="T14" s="39" t="b">
        <f t="shared" si="4"/>
        <v>1</v>
      </c>
      <c r="AB14" s="39"/>
      <c r="AC14" s="39"/>
      <c r="AD14" s="39"/>
      <c r="AE14" s="39"/>
      <c r="AF14" s="39"/>
      <c r="AG14" s="39"/>
      <c r="AH14" s="39"/>
      <c r="AI14" s="39"/>
      <c r="AJ14" s="39"/>
      <c r="AK14" s="39"/>
      <c r="AL14" s="39"/>
    </row>
    <row r="15" spans="1:38" ht="19.5" hidden="1" thickBot="1">
      <c r="A15" s="11">
        <v>6</v>
      </c>
      <c r="B15" s="790"/>
      <c r="C15" s="791"/>
      <c r="D15" s="791"/>
      <c r="E15" s="792"/>
      <c r="F15" s="793">
        <f t="shared" si="0"/>
        <v>0</v>
      </c>
      <c r="G15" s="794"/>
      <c r="H15" s="795"/>
      <c r="I15" s="796">
        <f t="shared" si="1"/>
        <v>0</v>
      </c>
      <c r="J15" s="797"/>
      <c r="K15" s="798"/>
      <c r="L15" s="40"/>
      <c r="M15" s="39"/>
      <c r="N15" s="39"/>
      <c r="O15" s="39"/>
      <c r="P15" s="39"/>
      <c r="Q15" s="39" t="b">
        <f t="shared" si="2"/>
        <v>1</v>
      </c>
      <c r="R15" s="39">
        <v>1</v>
      </c>
      <c r="S15" s="39" t="b">
        <f t="shared" si="3"/>
        <v>1</v>
      </c>
      <c r="T15" s="39" t="b">
        <f t="shared" si="4"/>
        <v>1</v>
      </c>
      <c r="AB15" s="39"/>
      <c r="AC15" s="39"/>
      <c r="AD15" s="39"/>
      <c r="AE15" s="39"/>
      <c r="AF15" s="39"/>
      <c r="AG15" s="39"/>
      <c r="AH15" s="39"/>
      <c r="AI15" s="39"/>
      <c r="AJ15" s="39"/>
      <c r="AK15" s="39"/>
      <c r="AL15" s="39"/>
    </row>
    <row r="16" spans="1:38" ht="19.5" hidden="1" thickBot="1">
      <c r="A16" s="11">
        <v>7</v>
      </c>
      <c r="B16" s="790"/>
      <c r="C16" s="791"/>
      <c r="D16" s="791"/>
      <c r="E16" s="792"/>
      <c r="F16" s="793">
        <f t="shared" si="0"/>
        <v>0</v>
      </c>
      <c r="G16" s="794"/>
      <c r="H16" s="795"/>
      <c r="I16" s="796">
        <f t="shared" si="1"/>
        <v>0</v>
      </c>
      <c r="J16" s="797"/>
      <c r="K16" s="798"/>
      <c r="L16" s="40"/>
      <c r="M16" s="39"/>
      <c r="N16" s="39"/>
      <c r="O16" s="39"/>
      <c r="P16" s="39"/>
      <c r="Q16" s="39" t="b">
        <f t="shared" si="2"/>
        <v>1</v>
      </c>
      <c r="R16" s="39">
        <v>1</v>
      </c>
      <c r="S16" s="39" t="b">
        <f t="shared" si="3"/>
        <v>1</v>
      </c>
      <c r="T16" s="39" t="b">
        <f t="shared" si="4"/>
        <v>1</v>
      </c>
      <c r="AB16" s="39"/>
      <c r="AC16" s="39"/>
      <c r="AD16" s="39"/>
      <c r="AE16" s="39"/>
      <c r="AF16" s="39"/>
      <c r="AG16" s="39"/>
      <c r="AH16" s="39"/>
      <c r="AI16" s="39"/>
      <c r="AJ16" s="39"/>
      <c r="AK16" s="39"/>
      <c r="AL16" s="39"/>
    </row>
    <row r="17" spans="1:38" ht="19.5" hidden="1" thickBot="1">
      <c r="A17" s="11">
        <v>8</v>
      </c>
      <c r="B17" s="790"/>
      <c r="C17" s="791"/>
      <c r="D17" s="791"/>
      <c r="E17" s="792"/>
      <c r="F17" s="793">
        <f t="shared" si="0"/>
        <v>0</v>
      </c>
      <c r="G17" s="794"/>
      <c r="H17" s="795"/>
      <c r="I17" s="796">
        <f t="shared" si="1"/>
        <v>0</v>
      </c>
      <c r="J17" s="797"/>
      <c r="K17" s="798"/>
      <c r="L17" s="40"/>
      <c r="M17" s="39"/>
      <c r="N17" s="39"/>
      <c r="O17" s="39"/>
      <c r="P17" s="39"/>
      <c r="Q17" s="39" t="b">
        <f t="shared" si="2"/>
        <v>1</v>
      </c>
      <c r="R17" s="39">
        <v>1</v>
      </c>
      <c r="S17" s="39" t="b">
        <f t="shared" si="3"/>
        <v>1</v>
      </c>
      <c r="T17" s="39" t="b">
        <f t="shared" si="4"/>
        <v>1</v>
      </c>
      <c r="AB17" s="39"/>
      <c r="AC17" s="39"/>
      <c r="AD17" s="39"/>
      <c r="AE17" s="39"/>
      <c r="AF17" s="39"/>
      <c r="AG17" s="39"/>
      <c r="AH17" s="39"/>
      <c r="AI17" s="39"/>
      <c r="AJ17" s="39"/>
      <c r="AK17" s="39"/>
      <c r="AL17" s="39"/>
    </row>
    <row r="18" spans="1:38" ht="19.5" hidden="1" thickBot="1">
      <c r="A18" s="11">
        <v>9</v>
      </c>
      <c r="B18" s="790"/>
      <c r="C18" s="791"/>
      <c r="D18" s="791"/>
      <c r="E18" s="792"/>
      <c r="F18" s="793">
        <f t="shared" si="0"/>
        <v>0</v>
      </c>
      <c r="G18" s="794"/>
      <c r="H18" s="795"/>
      <c r="I18" s="796">
        <f t="shared" si="1"/>
        <v>0</v>
      </c>
      <c r="J18" s="797"/>
      <c r="K18" s="798"/>
      <c r="L18" s="40"/>
      <c r="M18" s="39"/>
      <c r="N18" s="39"/>
      <c r="O18" s="39"/>
      <c r="P18" s="39"/>
      <c r="Q18" s="39" t="b">
        <f t="shared" si="2"/>
        <v>1</v>
      </c>
      <c r="R18" s="39">
        <v>1</v>
      </c>
      <c r="S18" s="39" t="b">
        <f t="shared" si="3"/>
        <v>1</v>
      </c>
      <c r="T18" s="39" t="b">
        <f t="shared" si="4"/>
        <v>1</v>
      </c>
      <c r="U18" s="50"/>
      <c r="V18" s="51"/>
      <c r="W18" s="51"/>
      <c r="X18" s="51"/>
      <c r="Y18" s="51"/>
      <c r="Z18" s="51"/>
      <c r="AA18" s="52"/>
      <c r="AB18" s="39"/>
      <c r="AC18" s="39"/>
      <c r="AD18" s="39"/>
      <c r="AE18" s="39"/>
      <c r="AF18" s="39"/>
      <c r="AG18" s="39"/>
      <c r="AH18" s="39"/>
      <c r="AI18" s="39"/>
      <c r="AJ18" s="39"/>
      <c r="AK18" s="39"/>
      <c r="AL18" s="39"/>
    </row>
    <row r="19" spans="1:38" ht="19.5" hidden="1" thickBot="1">
      <c r="A19" s="12">
        <v>10</v>
      </c>
      <c r="B19" s="799"/>
      <c r="C19" s="800"/>
      <c r="D19" s="800"/>
      <c r="E19" s="801"/>
      <c r="F19" s="802">
        <f t="shared" si="0"/>
        <v>0</v>
      </c>
      <c r="G19" s="803"/>
      <c r="H19" s="804"/>
      <c r="I19" s="805">
        <f t="shared" si="1"/>
        <v>0</v>
      </c>
      <c r="J19" s="806"/>
      <c r="K19" s="807"/>
      <c r="L19" s="40"/>
      <c r="M19" s="39"/>
      <c r="N19" s="39"/>
      <c r="O19" s="39"/>
      <c r="P19" s="39"/>
      <c r="Q19" s="39" t="b">
        <f t="shared" si="2"/>
        <v>1</v>
      </c>
      <c r="R19" s="39">
        <v>1</v>
      </c>
      <c r="S19" s="39" t="b">
        <f t="shared" si="3"/>
        <v>1</v>
      </c>
      <c r="T19" s="39" t="b">
        <f t="shared" si="4"/>
        <v>1</v>
      </c>
      <c r="U19" s="50"/>
      <c r="V19" s="51"/>
      <c r="W19" s="51"/>
      <c r="X19" s="51"/>
      <c r="Y19" s="51"/>
      <c r="Z19" s="51"/>
      <c r="AA19" s="52"/>
      <c r="AB19" s="39"/>
      <c r="AC19" s="39"/>
      <c r="AD19" s="39"/>
      <c r="AE19" s="39"/>
      <c r="AF19" s="39"/>
      <c r="AG19" s="39"/>
      <c r="AH19" s="39"/>
      <c r="AI19" s="39"/>
      <c r="AJ19" s="39"/>
      <c r="AK19" s="39"/>
      <c r="AL19" s="39"/>
    </row>
    <row r="20" spans="1:38" ht="18.75">
      <c r="A20" s="772" t="s">
        <v>91</v>
      </c>
      <c r="B20" s="773"/>
      <c r="C20" s="773"/>
      <c r="D20" s="773"/>
      <c r="E20" s="774"/>
      <c r="F20" s="775">
        <f>M176</f>
        <v>0</v>
      </c>
      <c r="G20" s="776"/>
      <c r="H20" s="777"/>
      <c r="I20" s="778"/>
      <c r="J20" s="779"/>
      <c r="K20" s="780"/>
      <c r="L20" s="40"/>
      <c r="M20" s="39"/>
      <c r="N20" s="39"/>
      <c r="O20" s="39"/>
      <c r="P20" s="39"/>
      <c r="Q20" s="39"/>
      <c r="R20" s="39"/>
      <c r="S20" s="39" t="b">
        <f t="shared" si="3"/>
        <v>1</v>
      </c>
      <c r="T20" s="39" t="b">
        <f t="shared" si="4"/>
        <v>1</v>
      </c>
      <c r="U20" s="50"/>
      <c r="V20" s="51"/>
      <c r="W20" s="51"/>
      <c r="X20" s="51"/>
      <c r="Y20" s="51"/>
      <c r="Z20" s="51"/>
      <c r="AA20" s="52"/>
      <c r="AB20" s="39"/>
      <c r="AC20" s="39"/>
      <c r="AD20" s="39"/>
      <c r="AE20" s="39"/>
      <c r="AF20" s="39"/>
      <c r="AG20" s="39"/>
      <c r="AH20" s="39"/>
      <c r="AI20" s="39"/>
      <c r="AJ20" s="39"/>
      <c r="AK20" s="39"/>
      <c r="AL20" s="39"/>
    </row>
    <row r="21" spans="1:38" ht="15.75" customHeight="1" thickBot="1">
      <c r="A21" s="781" t="s">
        <v>92</v>
      </c>
      <c r="B21" s="782"/>
      <c r="C21" s="782"/>
      <c r="D21" s="782"/>
      <c r="E21" s="783"/>
      <c r="F21" s="784">
        <f>SUM(F10:H19)+F20</f>
        <v>65310000</v>
      </c>
      <c r="G21" s="785"/>
      <c r="H21" s="786"/>
      <c r="I21" s="787"/>
      <c r="J21" s="788"/>
      <c r="K21" s="789"/>
      <c r="L21" s="40"/>
      <c r="M21" s="39"/>
      <c r="N21" s="39"/>
      <c r="O21" s="39"/>
      <c r="P21" s="39"/>
      <c r="Q21" s="39"/>
      <c r="R21" s="39"/>
      <c r="S21" s="39"/>
      <c r="T21" s="39"/>
      <c r="U21" s="53"/>
      <c r="V21" s="39"/>
      <c r="W21" s="39"/>
      <c r="X21" s="39"/>
      <c r="Y21" s="39"/>
      <c r="Z21" s="39"/>
      <c r="AA21" s="39"/>
      <c r="AB21" s="39"/>
      <c r="AC21" s="39"/>
      <c r="AD21" s="39"/>
      <c r="AE21" s="39"/>
      <c r="AF21" s="39"/>
      <c r="AG21" s="39"/>
      <c r="AH21" s="39"/>
      <c r="AI21" s="39"/>
      <c r="AJ21" s="39"/>
      <c r="AK21" s="39"/>
      <c r="AL21" s="39"/>
    </row>
    <row r="22" spans="1:38" ht="12" customHeight="1" thickBot="1">
      <c r="A22" s="39"/>
      <c r="B22" s="39"/>
      <c r="C22" s="39"/>
      <c r="D22" s="39"/>
      <c r="E22" s="39"/>
      <c r="F22" s="40"/>
      <c r="G22" s="39"/>
      <c r="H22" s="39"/>
      <c r="I22" s="39"/>
      <c r="J22" s="39"/>
      <c r="K22" s="39"/>
      <c r="L22" s="40"/>
      <c r="M22" s="39"/>
      <c r="N22" s="39"/>
      <c r="O22" s="39"/>
      <c r="P22" s="39"/>
      <c r="Q22" s="39"/>
      <c r="R22" s="39"/>
      <c r="S22" s="39"/>
      <c r="T22" s="39"/>
      <c r="AB22" s="39"/>
      <c r="AC22" s="39"/>
      <c r="AD22" s="39"/>
      <c r="AE22" s="39"/>
      <c r="AF22" s="39"/>
      <c r="AG22" s="39"/>
      <c r="AH22" s="39"/>
      <c r="AI22" s="39"/>
      <c r="AJ22" s="39"/>
      <c r="AK22" s="39"/>
      <c r="AL22" s="39"/>
    </row>
    <row r="23" spans="1:38" ht="18.75">
      <c r="A23" s="760" t="s">
        <v>93</v>
      </c>
      <c r="B23" s="762" t="s">
        <v>94</v>
      </c>
      <c r="C23" s="762" t="s">
        <v>89</v>
      </c>
      <c r="D23" s="764" t="s">
        <v>95</v>
      </c>
      <c r="E23" s="765"/>
      <c r="F23" s="765"/>
      <c r="G23" s="765"/>
      <c r="H23" s="765"/>
      <c r="I23" s="765"/>
      <c r="J23" s="765"/>
      <c r="K23" s="765"/>
      <c r="L23" s="765"/>
      <c r="M23" s="765"/>
      <c r="N23" s="766"/>
      <c r="O23" s="40"/>
      <c r="P23" s="40"/>
      <c r="Q23" s="40"/>
      <c r="R23" s="40"/>
      <c r="S23" s="40"/>
      <c r="T23" s="40"/>
      <c r="AF23" s="40"/>
      <c r="AG23" s="40"/>
      <c r="AH23" s="40"/>
      <c r="AI23" s="40"/>
      <c r="AJ23" s="40"/>
      <c r="AK23" s="40"/>
      <c r="AL23" s="40"/>
    </row>
    <row r="24" spans="1:38" ht="24.75" thickBot="1">
      <c r="A24" s="761"/>
      <c r="B24" s="763"/>
      <c r="C24" s="763"/>
      <c r="D24" s="54" t="s">
        <v>96</v>
      </c>
      <c r="E24" s="55" t="s">
        <v>97</v>
      </c>
      <c r="F24" s="56" t="s">
        <v>98</v>
      </c>
      <c r="G24" s="56" t="s">
        <v>99</v>
      </c>
      <c r="H24" s="56" t="s">
        <v>100</v>
      </c>
      <c r="I24" s="56" t="s">
        <v>98</v>
      </c>
      <c r="J24" s="56" t="s">
        <v>99</v>
      </c>
      <c r="K24" s="56" t="s">
        <v>100</v>
      </c>
      <c r="L24" s="57"/>
      <c r="M24" s="58" t="s">
        <v>101</v>
      </c>
      <c r="N24" s="59" t="s">
        <v>102</v>
      </c>
      <c r="O24" s="40"/>
      <c r="P24" s="40"/>
      <c r="Q24" s="40"/>
      <c r="R24" s="40" t="s">
        <v>287</v>
      </c>
      <c r="S24" s="40"/>
      <c r="T24" s="40"/>
      <c r="AF24" s="40"/>
      <c r="AG24" s="40"/>
      <c r="AH24" s="40"/>
      <c r="AI24" s="40"/>
      <c r="AJ24" s="40"/>
      <c r="AK24" s="40"/>
      <c r="AL24" s="40"/>
    </row>
    <row r="25" spans="1:38" ht="19.5" thickTop="1">
      <c r="A25" s="60" t="s">
        <v>384</v>
      </c>
      <c r="B25" s="61">
        <f>IF(SUM(M25:M34)=0,"",SUM(M25:M34))</f>
        <v>60000</v>
      </c>
      <c r="C25" s="62">
        <v>1</v>
      </c>
      <c r="D25" s="73" t="s">
        <v>31</v>
      </c>
      <c r="E25" s="63">
        <v>2500</v>
      </c>
      <c r="F25" s="64" t="str">
        <f>IF(G25="","","×")</f>
        <v>×</v>
      </c>
      <c r="G25" s="65">
        <v>2</v>
      </c>
      <c r="H25" s="66" t="s">
        <v>0</v>
      </c>
      <c r="I25" s="64" t="str">
        <f>IF(J25="","","×")</f>
        <v>×</v>
      </c>
      <c r="J25" s="67">
        <v>6</v>
      </c>
      <c r="K25" s="66" t="s">
        <v>9</v>
      </c>
      <c r="L25" s="64" t="str">
        <f>IF(E25="","","＝")</f>
        <v>＝</v>
      </c>
      <c r="M25" s="68">
        <f>IF(E25="","",PRODUCT(E25,G25,J25))</f>
        <v>30000</v>
      </c>
      <c r="N25" s="69"/>
      <c r="O25" s="39"/>
      <c r="P25" s="39"/>
      <c r="Q25" s="39" t="b">
        <f>IF(M25="",TRUE,IF(OR(C25="",D25="",E25="",G25="",IF(B25&lt;&gt;"",A25="")),FALSE,TRUE))</f>
        <v>1</v>
      </c>
      <c r="R25" s="39">
        <v>1</v>
      </c>
      <c r="S25" s="39" t="s">
        <v>286</v>
      </c>
      <c r="T25" s="39" t="s">
        <v>286</v>
      </c>
      <c r="AF25" s="39"/>
      <c r="AG25" s="39"/>
      <c r="AH25" s="39"/>
      <c r="AI25" s="39"/>
      <c r="AJ25" s="39"/>
      <c r="AK25" s="39"/>
      <c r="AL25" s="39"/>
    </row>
    <row r="26" spans="1:38" ht="19.5" thickBot="1">
      <c r="A26" s="70"/>
      <c r="B26" s="71"/>
      <c r="C26" s="72">
        <v>1</v>
      </c>
      <c r="D26" s="73" t="s">
        <v>32</v>
      </c>
      <c r="E26" s="74">
        <v>5000</v>
      </c>
      <c r="F26" s="75" t="str">
        <f t="shared" ref="F26:F34" si="5">IF(G26="","","×")</f>
        <v>×</v>
      </c>
      <c r="G26" s="76">
        <v>1</v>
      </c>
      <c r="H26" s="66" t="s">
        <v>0</v>
      </c>
      <c r="I26" s="75" t="str">
        <f t="shared" ref="I26:I34" si="6">IF(J26="","","×")</f>
        <v>×</v>
      </c>
      <c r="J26" s="78">
        <v>6</v>
      </c>
      <c r="K26" s="66" t="s">
        <v>9</v>
      </c>
      <c r="L26" s="75" t="str">
        <f t="shared" ref="L26:L34" si="7">IF(E26="","","＝")</f>
        <v>＝</v>
      </c>
      <c r="M26" s="79">
        <f t="shared" ref="M26:M34" si="8">IF(E26="","",PRODUCT(E26,G26,J26))</f>
        <v>30000</v>
      </c>
      <c r="N26" s="80"/>
      <c r="O26" s="39"/>
      <c r="P26" s="39"/>
      <c r="Q26" s="39" t="b">
        <f t="shared" ref="Q26:Q89" si="9">IF(M26="",TRUE,IF(OR(C26="",D26="",E26="",G26="",IF(B26&lt;&gt;"",A26="")),FALSE,TRUE))</f>
        <v>1</v>
      </c>
      <c r="R26" s="39">
        <v>1</v>
      </c>
      <c r="S26" s="39" t="b">
        <f>IF(AND(M25&lt;&gt;"",SUBTOTAL(103,R25)=0),FALSE,TRUE)</f>
        <v>1</v>
      </c>
      <c r="T26" s="39" t="b">
        <f>IF(AND(M25="",SUBTOTAL(103,R25)&gt;0),FALSE,TRUE)</f>
        <v>1</v>
      </c>
      <c r="AF26" s="39"/>
      <c r="AG26" s="39"/>
      <c r="AH26" s="39"/>
      <c r="AI26" s="39"/>
      <c r="AJ26" s="39"/>
      <c r="AK26" s="39"/>
      <c r="AL26" s="39"/>
    </row>
    <row r="27" spans="1:38" ht="19.5" hidden="1" thickBot="1">
      <c r="A27" s="70"/>
      <c r="B27" s="71"/>
      <c r="C27" s="72"/>
      <c r="D27" s="73"/>
      <c r="E27" s="81"/>
      <c r="F27" s="75" t="str">
        <f t="shared" si="5"/>
        <v/>
      </c>
      <c r="G27" s="78"/>
      <c r="H27" s="77"/>
      <c r="I27" s="75" t="str">
        <f t="shared" si="6"/>
        <v/>
      </c>
      <c r="J27" s="78"/>
      <c r="K27" s="77"/>
      <c r="L27" s="75" t="str">
        <f t="shared" si="7"/>
        <v/>
      </c>
      <c r="M27" s="79" t="str">
        <f t="shared" si="8"/>
        <v/>
      </c>
      <c r="N27" s="80"/>
      <c r="O27" s="39"/>
      <c r="P27" s="39"/>
      <c r="Q27" s="39" t="b">
        <f t="shared" si="9"/>
        <v>1</v>
      </c>
      <c r="R27" s="39">
        <v>1</v>
      </c>
      <c r="S27" s="39" t="b">
        <f t="shared" ref="S27:S90" si="10">IF(AND(M26&lt;&gt;"",SUBTOTAL(103,R26)=0),FALSE,TRUE)</f>
        <v>1</v>
      </c>
      <c r="T27" s="39" t="b">
        <f t="shared" ref="T27:T90" si="11">IF(AND(M26="",SUBTOTAL(103,R26)&gt;0),FALSE,TRUE)</f>
        <v>1</v>
      </c>
      <c r="AF27" s="39"/>
      <c r="AG27" s="39"/>
      <c r="AH27" s="39"/>
      <c r="AI27" s="39"/>
      <c r="AJ27" s="39"/>
      <c r="AK27" s="39"/>
      <c r="AL27" s="39"/>
    </row>
    <row r="28" spans="1:38" ht="19.5" hidden="1" thickBot="1">
      <c r="A28" s="70"/>
      <c r="B28" s="71"/>
      <c r="C28" s="72"/>
      <c r="D28" s="73"/>
      <c r="E28" s="81"/>
      <c r="F28" s="75" t="str">
        <f t="shared" si="5"/>
        <v/>
      </c>
      <c r="G28" s="78"/>
      <c r="H28" s="77"/>
      <c r="I28" s="75" t="str">
        <f t="shared" si="6"/>
        <v/>
      </c>
      <c r="J28" s="78"/>
      <c r="K28" s="77"/>
      <c r="L28" s="75" t="str">
        <f t="shared" si="7"/>
        <v/>
      </c>
      <c r="M28" s="79" t="str">
        <f t="shared" si="8"/>
        <v/>
      </c>
      <c r="N28" s="80"/>
      <c r="O28" s="39"/>
      <c r="P28" s="39"/>
      <c r="Q28" s="39" t="b">
        <f t="shared" si="9"/>
        <v>1</v>
      </c>
      <c r="R28" s="39">
        <v>1</v>
      </c>
      <c r="S28" s="39" t="b">
        <f t="shared" si="10"/>
        <v>1</v>
      </c>
      <c r="T28" s="39" t="b">
        <f t="shared" si="11"/>
        <v>1</v>
      </c>
      <c r="AF28" s="39"/>
      <c r="AG28" s="39"/>
      <c r="AH28" s="39"/>
      <c r="AI28" s="39"/>
      <c r="AJ28" s="39"/>
      <c r="AK28" s="39"/>
      <c r="AL28" s="39"/>
    </row>
    <row r="29" spans="1:38" ht="19.5" hidden="1" thickBot="1">
      <c r="A29" s="70"/>
      <c r="B29" s="71"/>
      <c r="C29" s="72"/>
      <c r="D29" s="73"/>
      <c r="E29" s="81"/>
      <c r="F29" s="75" t="str">
        <f t="shared" si="5"/>
        <v/>
      </c>
      <c r="G29" s="78"/>
      <c r="H29" s="77"/>
      <c r="I29" s="75" t="str">
        <f t="shared" si="6"/>
        <v/>
      </c>
      <c r="J29" s="78"/>
      <c r="K29" s="77"/>
      <c r="L29" s="75" t="str">
        <f t="shared" si="7"/>
        <v/>
      </c>
      <c r="M29" s="79" t="str">
        <f t="shared" si="8"/>
        <v/>
      </c>
      <c r="N29" s="80"/>
      <c r="O29" s="39"/>
      <c r="P29" s="39"/>
      <c r="Q29" s="39" t="b">
        <f t="shared" si="9"/>
        <v>1</v>
      </c>
      <c r="R29" s="39">
        <v>1</v>
      </c>
      <c r="S29" s="39" t="b">
        <f t="shared" si="10"/>
        <v>1</v>
      </c>
      <c r="T29" s="39" t="b">
        <f t="shared" si="11"/>
        <v>1</v>
      </c>
      <c r="U29" s="39"/>
      <c r="V29" s="39"/>
      <c r="W29" s="39"/>
      <c r="X29" s="39"/>
      <c r="AF29" s="39"/>
      <c r="AG29" s="39"/>
      <c r="AH29" s="39"/>
      <c r="AI29" s="39"/>
      <c r="AJ29" s="39"/>
      <c r="AK29" s="39"/>
      <c r="AL29" s="39"/>
    </row>
    <row r="30" spans="1:38" ht="19.5" hidden="1" thickBot="1">
      <c r="A30" s="70"/>
      <c r="B30" s="71"/>
      <c r="C30" s="82"/>
      <c r="D30" s="83"/>
      <c r="E30" s="84"/>
      <c r="F30" s="85" t="str">
        <f t="shared" si="5"/>
        <v/>
      </c>
      <c r="G30" s="86"/>
      <c r="H30" s="87"/>
      <c r="I30" s="85" t="str">
        <f t="shared" si="6"/>
        <v/>
      </c>
      <c r="J30" s="88"/>
      <c r="K30" s="87"/>
      <c r="L30" s="85" t="str">
        <f t="shared" si="7"/>
        <v/>
      </c>
      <c r="M30" s="89" t="str">
        <f t="shared" si="8"/>
        <v/>
      </c>
      <c r="N30" s="90"/>
      <c r="O30" s="39"/>
      <c r="P30" s="39"/>
      <c r="Q30" s="39" t="b">
        <f t="shared" si="9"/>
        <v>1</v>
      </c>
      <c r="R30" s="39">
        <v>1</v>
      </c>
      <c r="S30" s="39" t="b">
        <f t="shared" si="10"/>
        <v>1</v>
      </c>
      <c r="T30" s="39" t="b">
        <f t="shared" si="11"/>
        <v>1</v>
      </c>
      <c r="U30" s="39"/>
      <c r="V30" s="39"/>
      <c r="W30" s="39"/>
      <c r="X30" s="39"/>
      <c r="Y30" s="39"/>
      <c r="Z30" s="39"/>
      <c r="AA30" s="39"/>
      <c r="AB30" s="39"/>
      <c r="AC30" s="39"/>
      <c r="AD30" s="39"/>
      <c r="AE30" s="39"/>
      <c r="AF30" s="39"/>
      <c r="AG30" s="39"/>
      <c r="AH30" s="39"/>
      <c r="AI30" s="39"/>
      <c r="AJ30" s="39"/>
      <c r="AK30" s="39"/>
      <c r="AL30" s="39"/>
    </row>
    <row r="31" spans="1:38" ht="19.5" hidden="1" thickBot="1">
      <c r="A31" s="70"/>
      <c r="B31" s="71"/>
      <c r="C31" s="82"/>
      <c r="D31" s="83"/>
      <c r="E31" s="91"/>
      <c r="F31" s="85" t="str">
        <f t="shared" si="5"/>
        <v/>
      </c>
      <c r="G31" s="88"/>
      <c r="H31" s="87"/>
      <c r="I31" s="85" t="str">
        <f t="shared" si="6"/>
        <v/>
      </c>
      <c r="J31" s="88"/>
      <c r="K31" s="87"/>
      <c r="L31" s="85" t="str">
        <f t="shared" si="7"/>
        <v/>
      </c>
      <c r="M31" s="89" t="str">
        <f t="shared" si="8"/>
        <v/>
      </c>
      <c r="N31" s="90"/>
      <c r="O31" s="39"/>
      <c r="P31" s="39"/>
      <c r="Q31" s="39" t="b">
        <f t="shared" si="9"/>
        <v>1</v>
      </c>
      <c r="R31" s="39">
        <v>1</v>
      </c>
      <c r="S31" s="39" t="b">
        <f t="shared" si="10"/>
        <v>1</v>
      </c>
      <c r="T31" s="39" t="b">
        <f t="shared" si="11"/>
        <v>1</v>
      </c>
      <c r="U31" s="39"/>
      <c r="V31" s="39"/>
      <c r="W31" s="39"/>
      <c r="X31" s="39"/>
      <c r="Y31" s="39"/>
      <c r="Z31" s="39"/>
      <c r="AA31" s="39"/>
      <c r="AB31" s="39"/>
      <c r="AC31" s="39"/>
      <c r="AD31" s="39"/>
      <c r="AE31" s="39"/>
      <c r="AF31" s="39"/>
      <c r="AG31" s="39"/>
      <c r="AH31" s="39"/>
      <c r="AI31" s="39"/>
      <c r="AJ31" s="39"/>
      <c r="AK31" s="39"/>
      <c r="AL31" s="39"/>
    </row>
    <row r="32" spans="1:38" ht="19.5" hidden="1" thickBot="1">
      <c r="A32" s="70"/>
      <c r="B32" s="71"/>
      <c r="C32" s="82"/>
      <c r="D32" s="83"/>
      <c r="E32" s="84"/>
      <c r="F32" s="85" t="str">
        <f t="shared" si="5"/>
        <v/>
      </c>
      <c r="G32" s="86"/>
      <c r="H32" s="87"/>
      <c r="I32" s="85" t="str">
        <f t="shared" si="6"/>
        <v/>
      </c>
      <c r="J32" s="88"/>
      <c r="K32" s="87"/>
      <c r="L32" s="85" t="str">
        <f t="shared" si="7"/>
        <v/>
      </c>
      <c r="M32" s="89" t="str">
        <f t="shared" si="8"/>
        <v/>
      </c>
      <c r="N32" s="90"/>
      <c r="O32" s="39"/>
      <c r="P32" s="39"/>
      <c r="Q32" s="39" t="b">
        <f t="shared" si="9"/>
        <v>1</v>
      </c>
      <c r="R32" s="39">
        <v>1</v>
      </c>
      <c r="S32" s="39" t="b">
        <f t="shared" si="10"/>
        <v>1</v>
      </c>
      <c r="T32" s="39" t="b">
        <f t="shared" si="11"/>
        <v>1</v>
      </c>
      <c r="U32" s="39"/>
      <c r="V32" s="39"/>
      <c r="W32" s="39"/>
      <c r="X32" s="39"/>
      <c r="Y32" s="39"/>
      <c r="Z32" s="39"/>
      <c r="AA32" s="39"/>
      <c r="AB32" s="39"/>
      <c r="AC32" s="39"/>
      <c r="AD32" s="39"/>
      <c r="AE32" s="39"/>
      <c r="AF32" s="39"/>
      <c r="AG32" s="39"/>
      <c r="AH32" s="39"/>
      <c r="AI32" s="39"/>
      <c r="AJ32" s="39"/>
      <c r="AK32" s="39"/>
      <c r="AL32" s="39"/>
    </row>
    <row r="33" spans="1:38" ht="19.5" hidden="1" thickBot="1">
      <c r="A33" s="70"/>
      <c r="B33" s="71"/>
      <c r="C33" s="82"/>
      <c r="D33" s="83"/>
      <c r="E33" s="91"/>
      <c r="F33" s="85" t="str">
        <f t="shared" si="5"/>
        <v/>
      </c>
      <c r="G33" s="88"/>
      <c r="H33" s="87"/>
      <c r="I33" s="85" t="str">
        <f t="shared" si="6"/>
        <v/>
      </c>
      <c r="J33" s="88"/>
      <c r="K33" s="87"/>
      <c r="L33" s="85" t="str">
        <f t="shared" si="7"/>
        <v/>
      </c>
      <c r="M33" s="89" t="str">
        <f t="shared" si="8"/>
        <v/>
      </c>
      <c r="N33" s="90"/>
      <c r="O33" s="39"/>
      <c r="P33" s="39"/>
      <c r="Q33" s="39" t="b">
        <f t="shared" si="9"/>
        <v>1</v>
      </c>
      <c r="R33" s="39">
        <v>1</v>
      </c>
      <c r="S33" s="39" t="b">
        <f t="shared" si="10"/>
        <v>1</v>
      </c>
      <c r="T33" s="39" t="b">
        <f t="shared" si="11"/>
        <v>1</v>
      </c>
      <c r="U33" s="39"/>
      <c r="V33" s="39"/>
      <c r="W33" s="39"/>
      <c r="X33" s="39"/>
      <c r="Y33" s="39"/>
      <c r="Z33" s="39"/>
      <c r="AA33" s="39"/>
      <c r="AB33" s="39"/>
      <c r="AC33" s="39"/>
      <c r="AD33" s="39"/>
      <c r="AE33" s="39"/>
      <c r="AF33" s="39"/>
      <c r="AG33" s="39"/>
      <c r="AH33" s="39"/>
      <c r="AI33" s="39"/>
      <c r="AJ33" s="39"/>
      <c r="AK33" s="39"/>
      <c r="AL33" s="39"/>
    </row>
    <row r="34" spans="1:38" ht="19.5" hidden="1" thickBot="1">
      <c r="A34" s="92"/>
      <c r="B34" s="93"/>
      <c r="C34" s="94"/>
      <c r="D34" s="95"/>
      <c r="E34" s="96"/>
      <c r="F34" s="97" t="str">
        <f t="shared" si="5"/>
        <v/>
      </c>
      <c r="G34" s="98"/>
      <c r="H34" s="99"/>
      <c r="I34" s="97" t="str">
        <f t="shared" si="6"/>
        <v/>
      </c>
      <c r="J34" s="98"/>
      <c r="K34" s="99"/>
      <c r="L34" s="97" t="str">
        <f t="shared" si="7"/>
        <v/>
      </c>
      <c r="M34" s="100" t="str">
        <f t="shared" si="8"/>
        <v/>
      </c>
      <c r="N34" s="101"/>
      <c r="O34" s="39"/>
      <c r="P34" s="39"/>
      <c r="Q34" s="39" t="b">
        <f t="shared" si="9"/>
        <v>1</v>
      </c>
      <c r="R34" s="39">
        <v>1</v>
      </c>
      <c r="S34" s="39" t="b">
        <f t="shared" si="10"/>
        <v>1</v>
      </c>
      <c r="T34" s="39" t="b">
        <f t="shared" si="11"/>
        <v>1</v>
      </c>
      <c r="U34" s="39"/>
      <c r="V34" s="39"/>
      <c r="W34" s="39"/>
      <c r="X34" s="39"/>
      <c r="Y34" s="39"/>
      <c r="Z34" s="39"/>
      <c r="AA34" s="39"/>
      <c r="AB34" s="39"/>
      <c r="AC34" s="39"/>
      <c r="AD34" s="39"/>
      <c r="AE34" s="39"/>
      <c r="AF34" s="39"/>
      <c r="AG34" s="39"/>
      <c r="AH34" s="39"/>
      <c r="AI34" s="39"/>
      <c r="AJ34" s="39"/>
      <c r="AK34" s="39"/>
      <c r="AL34" s="39"/>
    </row>
    <row r="35" spans="1:38" ht="18.75">
      <c r="A35" s="102" t="s">
        <v>2</v>
      </c>
      <c r="B35" s="103">
        <f>IF(SUM(M35:M44)=0,"",SUM(M35:M44))</f>
        <v>270000</v>
      </c>
      <c r="C35" s="104">
        <v>1</v>
      </c>
      <c r="D35" s="105" t="s">
        <v>26</v>
      </c>
      <c r="E35" s="106">
        <v>10000</v>
      </c>
      <c r="F35" s="107" t="str">
        <f>IF(G35="","","×")</f>
        <v>×</v>
      </c>
      <c r="G35" s="108">
        <v>4</v>
      </c>
      <c r="H35" s="109" t="s">
        <v>0</v>
      </c>
      <c r="I35" s="107" t="str">
        <f>IF(J35="","","×")</f>
        <v>×</v>
      </c>
      <c r="J35" s="110">
        <v>6</v>
      </c>
      <c r="K35" s="109" t="s">
        <v>9</v>
      </c>
      <c r="L35" s="107" t="str">
        <f>IF(E35="","","＝")</f>
        <v>＝</v>
      </c>
      <c r="M35" s="111">
        <f>IF(E35="","",PRODUCT(E35,G35,J35))</f>
        <v>240000</v>
      </c>
      <c r="N35" s="112"/>
      <c r="O35" s="39"/>
      <c r="P35" s="39"/>
      <c r="Q35" s="39" t="b">
        <f t="shared" si="9"/>
        <v>1</v>
      </c>
      <c r="R35" s="39">
        <v>1</v>
      </c>
      <c r="S35" s="39" t="b">
        <f t="shared" si="10"/>
        <v>1</v>
      </c>
      <c r="T35" s="39" t="b">
        <f t="shared" si="11"/>
        <v>1</v>
      </c>
      <c r="U35" s="39"/>
      <c r="V35" s="39"/>
      <c r="W35" s="39"/>
      <c r="X35" s="39"/>
      <c r="Y35" s="39"/>
      <c r="Z35" s="39"/>
      <c r="AA35" s="39"/>
      <c r="AB35" s="39"/>
      <c r="AC35" s="39"/>
      <c r="AD35" s="39"/>
      <c r="AE35" s="39"/>
      <c r="AF35" s="39"/>
      <c r="AG35" s="39"/>
      <c r="AH35" s="39"/>
      <c r="AI35" s="39"/>
      <c r="AJ35" s="39"/>
      <c r="AK35" s="39"/>
      <c r="AL35" s="39"/>
    </row>
    <row r="36" spans="1:38" ht="19.5" thickBot="1">
      <c r="A36" s="70"/>
      <c r="B36" s="71"/>
      <c r="C36" s="82">
        <v>1</v>
      </c>
      <c r="D36" s="83" t="s">
        <v>27</v>
      </c>
      <c r="E36" s="84">
        <v>5000</v>
      </c>
      <c r="F36" s="85" t="str">
        <f t="shared" ref="F36:F44" si="12">IF(G36="","","×")</f>
        <v>×</v>
      </c>
      <c r="G36" s="86">
        <v>1</v>
      </c>
      <c r="H36" s="87" t="s">
        <v>28</v>
      </c>
      <c r="I36" s="85" t="str">
        <f t="shared" ref="I36:I44" si="13">IF(J36="","","×")</f>
        <v>×</v>
      </c>
      <c r="J36" s="88">
        <v>6</v>
      </c>
      <c r="K36" s="87" t="s">
        <v>9</v>
      </c>
      <c r="L36" s="85" t="str">
        <f t="shared" ref="L36:L44" si="14">IF(E36="","","＝")</f>
        <v>＝</v>
      </c>
      <c r="M36" s="89">
        <f t="shared" ref="M36:M44" si="15">IF(E36="","",PRODUCT(E36,G36,J36))</f>
        <v>30000</v>
      </c>
      <c r="N36" s="90" t="s">
        <v>29</v>
      </c>
      <c r="O36" s="39"/>
      <c r="P36" s="39"/>
      <c r="Q36" s="39" t="b">
        <f t="shared" si="9"/>
        <v>1</v>
      </c>
      <c r="R36" s="39">
        <v>1</v>
      </c>
      <c r="S36" s="39" t="b">
        <f t="shared" si="10"/>
        <v>1</v>
      </c>
      <c r="T36" s="39" t="b">
        <f t="shared" si="11"/>
        <v>1</v>
      </c>
      <c r="U36" s="39"/>
      <c r="V36" s="39"/>
      <c r="W36" s="39"/>
      <c r="X36" s="39"/>
      <c r="Y36" s="39"/>
      <c r="Z36" s="39"/>
      <c r="AA36" s="39"/>
      <c r="AB36" s="39"/>
      <c r="AC36" s="39"/>
      <c r="AD36" s="39"/>
      <c r="AE36" s="39"/>
      <c r="AF36" s="39"/>
      <c r="AG36" s="39"/>
      <c r="AH36" s="39"/>
      <c r="AI36" s="39"/>
      <c r="AJ36" s="39"/>
      <c r="AK36" s="39"/>
      <c r="AL36" s="39"/>
    </row>
    <row r="37" spans="1:38" ht="19.5" hidden="1" thickBot="1">
      <c r="A37" s="70"/>
      <c r="B37" s="71"/>
      <c r="C37" s="82"/>
      <c r="D37" s="83"/>
      <c r="E37" s="91"/>
      <c r="F37" s="85" t="str">
        <f t="shared" si="12"/>
        <v/>
      </c>
      <c r="G37" s="88"/>
      <c r="H37" s="87"/>
      <c r="I37" s="85" t="str">
        <f t="shared" si="13"/>
        <v/>
      </c>
      <c r="J37" s="88"/>
      <c r="K37" s="87"/>
      <c r="L37" s="85" t="str">
        <f t="shared" si="14"/>
        <v/>
      </c>
      <c r="M37" s="89" t="str">
        <f t="shared" si="15"/>
        <v/>
      </c>
      <c r="N37" s="90"/>
      <c r="O37" s="39"/>
      <c r="P37" s="39"/>
      <c r="Q37" s="39" t="b">
        <f t="shared" si="9"/>
        <v>1</v>
      </c>
      <c r="R37" s="39">
        <v>1</v>
      </c>
      <c r="S37" s="39" t="b">
        <f t="shared" si="10"/>
        <v>1</v>
      </c>
      <c r="T37" s="39" t="b">
        <f t="shared" si="11"/>
        <v>1</v>
      </c>
      <c r="U37" s="39"/>
      <c r="V37" s="39"/>
      <c r="W37" s="39"/>
      <c r="X37" s="39"/>
      <c r="Y37" s="39"/>
      <c r="Z37" s="39"/>
      <c r="AA37" s="39"/>
      <c r="AB37" s="39"/>
      <c r="AC37" s="39"/>
      <c r="AD37" s="39"/>
      <c r="AE37" s="39"/>
      <c r="AF37" s="39"/>
      <c r="AG37" s="39"/>
      <c r="AH37" s="39"/>
      <c r="AI37" s="39"/>
      <c r="AJ37" s="39"/>
      <c r="AK37" s="39"/>
      <c r="AL37" s="39"/>
    </row>
    <row r="38" spans="1:38" ht="19.5" hidden="1" thickBot="1">
      <c r="A38" s="70"/>
      <c r="B38" s="71"/>
      <c r="C38" s="82"/>
      <c r="D38" s="83"/>
      <c r="E38" s="91"/>
      <c r="F38" s="85" t="str">
        <f t="shared" si="12"/>
        <v/>
      </c>
      <c r="G38" s="88"/>
      <c r="H38" s="87"/>
      <c r="I38" s="85" t="str">
        <f t="shared" si="13"/>
        <v/>
      </c>
      <c r="J38" s="88"/>
      <c r="K38" s="87"/>
      <c r="L38" s="85" t="str">
        <f t="shared" si="14"/>
        <v/>
      </c>
      <c r="M38" s="89" t="str">
        <f t="shared" si="15"/>
        <v/>
      </c>
      <c r="N38" s="90"/>
      <c r="O38" s="39"/>
      <c r="P38" s="39"/>
      <c r="Q38" s="39" t="b">
        <f t="shared" si="9"/>
        <v>1</v>
      </c>
      <c r="R38" s="39">
        <v>1</v>
      </c>
      <c r="S38" s="39" t="b">
        <f t="shared" si="10"/>
        <v>1</v>
      </c>
      <c r="T38" s="39" t="b">
        <f t="shared" si="11"/>
        <v>1</v>
      </c>
      <c r="U38" s="39"/>
      <c r="V38" s="39"/>
      <c r="W38" s="39"/>
      <c r="X38" s="39"/>
      <c r="Y38" s="39"/>
      <c r="Z38" s="39"/>
      <c r="AA38" s="39"/>
      <c r="AB38" s="39"/>
      <c r="AC38" s="39"/>
      <c r="AD38" s="39"/>
      <c r="AE38" s="39"/>
      <c r="AF38" s="39"/>
      <c r="AG38" s="39"/>
      <c r="AH38" s="39"/>
      <c r="AI38" s="39"/>
      <c r="AJ38" s="39"/>
      <c r="AK38" s="39"/>
      <c r="AL38" s="39"/>
    </row>
    <row r="39" spans="1:38" ht="19.5" hidden="1" thickBot="1">
      <c r="A39" s="70"/>
      <c r="B39" s="71"/>
      <c r="C39" s="82"/>
      <c r="D39" s="83"/>
      <c r="E39" s="91"/>
      <c r="F39" s="85" t="str">
        <f t="shared" si="12"/>
        <v/>
      </c>
      <c r="G39" s="88"/>
      <c r="H39" s="87"/>
      <c r="I39" s="85" t="str">
        <f t="shared" si="13"/>
        <v/>
      </c>
      <c r="J39" s="88"/>
      <c r="K39" s="87"/>
      <c r="L39" s="85" t="str">
        <f t="shared" si="14"/>
        <v/>
      </c>
      <c r="M39" s="89" t="str">
        <f t="shared" si="15"/>
        <v/>
      </c>
      <c r="N39" s="90"/>
      <c r="O39" s="39"/>
      <c r="P39" s="39"/>
      <c r="Q39" s="39" t="b">
        <f t="shared" si="9"/>
        <v>1</v>
      </c>
      <c r="R39" s="39">
        <v>1</v>
      </c>
      <c r="S39" s="39" t="b">
        <f t="shared" si="10"/>
        <v>1</v>
      </c>
      <c r="T39" s="39" t="b">
        <f t="shared" si="11"/>
        <v>1</v>
      </c>
      <c r="U39" s="39"/>
      <c r="V39" s="39"/>
      <c r="W39" s="39"/>
      <c r="X39" s="39"/>
      <c r="Y39" s="39"/>
      <c r="Z39" s="39"/>
      <c r="AA39" s="39"/>
      <c r="AB39" s="39"/>
      <c r="AC39" s="39"/>
      <c r="AD39" s="39"/>
      <c r="AE39" s="39"/>
      <c r="AF39" s="39"/>
      <c r="AG39" s="39"/>
      <c r="AH39" s="39"/>
      <c r="AI39" s="39"/>
      <c r="AJ39" s="39"/>
      <c r="AK39" s="39"/>
      <c r="AL39" s="39"/>
    </row>
    <row r="40" spans="1:38" ht="19.5" hidden="1" thickBot="1">
      <c r="A40" s="70"/>
      <c r="B40" s="71"/>
      <c r="C40" s="82"/>
      <c r="D40" s="83"/>
      <c r="E40" s="84"/>
      <c r="F40" s="85" t="str">
        <f t="shared" si="12"/>
        <v/>
      </c>
      <c r="G40" s="86"/>
      <c r="H40" s="87"/>
      <c r="I40" s="85" t="str">
        <f t="shared" si="13"/>
        <v/>
      </c>
      <c r="J40" s="88"/>
      <c r="K40" s="87"/>
      <c r="L40" s="85" t="str">
        <f t="shared" si="14"/>
        <v/>
      </c>
      <c r="M40" s="89" t="str">
        <f t="shared" si="15"/>
        <v/>
      </c>
      <c r="N40" s="90"/>
      <c r="O40" s="39"/>
      <c r="P40" s="39"/>
      <c r="Q40" s="39" t="b">
        <f t="shared" si="9"/>
        <v>1</v>
      </c>
      <c r="R40" s="39">
        <v>1</v>
      </c>
      <c r="S40" s="39" t="b">
        <f t="shared" si="10"/>
        <v>1</v>
      </c>
      <c r="T40" s="39" t="b">
        <f t="shared" si="11"/>
        <v>1</v>
      </c>
      <c r="U40" s="39"/>
      <c r="V40" s="39"/>
      <c r="W40" s="39"/>
      <c r="X40" s="39"/>
      <c r="Y40" s="39"/>
      <c r="Z40" s="39"/>
      <c r="AA40" s="39"/>
      <c r="AB40" s="39"/>
      <c r="AC40" s="39"/>
      <c r="AD40" s="39"/>
      <c r="AE40" s="39"/>
      <c r="AF40" s="39"/>
      <c r="AG40" s="39"/>
      <c r="AH40" s="39"/>
      <c r="AI40" s="39"/>
      <c r="AJ40" s="39"/>
      <c r="AK40" s="39"/>
      <c r="AL40" s="39"/>
    </row>
    <row r="41" spans="1:38" ht="19.5" hidden="1" thickBot="1">
      <c r="A41" s="70"/>
      <c r="B41" s="71"/>
      <c r="C41" s="82"/>
      <c r="D41" s="83"/>
      <c r="E41" s="91"/>
      <c r="F41" s="85" t="str">
        <f t="shared" si="12"/>
        <v/>
      </c>
      <c r="G41" s="88"/>
      <c r="H41" s="87"/>
      <c r="I41" s="85" t="str">
        <f t="shared" si="13"/>
        <v/>
      </c>
      <c r="J41" s="88"/>
      <c r="K41" s="87"/>
      <c r="L41" s="85" t="str">
        <f t="shared" si="14"/>
        <v/>
      </c>
      <c r="M41" s="89" t="str">
        <f t="shared" si="15"/>
        <v/>
      </c>
      <c r="N41" s="90"/>
      <c r="O41" s="39"/>
      <c r="P41" s="39"/>
      <c r="Q41" s="39" t="b">
        <f t="shared" si="9"/>
        <v>1</v>
      </c>
      <c r="R41" s="39">
        <v>1</v>
      </c>
      <c r="S41" s="39" t="b">
        <f t="shared" si="10"/>
        <v>1</v>
      </c>
      <c r="T41" s="39" t="b">
        <f t="shared" si="11"/>
        <v>1</v>
      </c>
      <c r="U41" s="39"/>
      <c r="V41" s="39"/>
      <c r="W41" s="39"/>
      <c r="X41" s="39"/>
      <c r="Y41" s="39"/>
      <c r="Z41" s="39"/>
      <c r="AA41" s="39"/>
      <c r="AB41" s="39"/>
      <c r="AC41" s="39"/>
      <c r="AD41" s="39"/>
      <c r="AE41" s="39"/>
      <c r="AF41" s="39"/>
      <c r="AG41" s="39"/>
      <c r="AH41" s="39"/>
      <c r="AI41" s="39"/>
      <c r="AJ41" s="39"/>
      <c r="AK41" s="39"/>
      <c r="AL41" s="39"/>
    </row>
    <row r="42" spans="1:38" ht="19.5" hidden="1" thickBot="1">
      <c r="A42" s="70"/>
      <c r="B42" s="71"/>
      <c r="C42" s="82"/>
      <c r="D42" s="83"/>
      <c r="E42" s="84"/>
      <c r="F42" s="85" t="str">
        <f t="shared" si="12"/>
        <v/>
      </c>
      <c r="G42" s="86"/>
      <c r="H42" s="87"/>
      <c r="I42" s="85" t="str">
        <f t="shared" si="13"/>
        <v/>
      </c>
      <c r="J42" s="88"/>
      <c r="K42" s="87"/>
      <c r="L42" s="85" t="str">
        <f t="shared" si="14"/>
        <v/>
      </c>
      <c r="M42" s="89" t="str">
        <f t="shared" si="15"/>
        <v/>
      </c>
      <c r="N42" s="90"/>
      <c r="O42" s="39"/>
      <c r="P42" s="39"/>
      <c r="Q42" s="39" t="b">
        <f t="shared" si="9"/>
        <v>1</v>
      </c>
      <c r="R42" s="39">
        <v>1</v>
      </c>
      <c r="S42" s="39" t="b">
        <f t="shared" si="10"/>
        <v>1</v>
      </c>
      <c r="T42" s="39" t="b">
        <f t="shared" si="11"/>
        <v>1</v>
      </c>
      <c r="U42" s="39"/>
      <c r="V42" s="39"/>
      <c r="W42" s="39"/>
      <c r="X42" s="39"/>
      <c r="Y42" s="39"/>
      <c r="Z42" s="39"/>
      <c r="AA42" s="39"/>
      <c r="AB42" s="39"/>
      <c r="AC42" s="39"/>
      <c r="AD42" s="39"/>
      <c r="AE42" s="39"/>
      <c r="AF42" s="39"/>
      <c r="AG42" s="39"/>
      <c r="AH42" s="39"/>
      <c r="AI42" s="39"/>
      <c r="AJ42" s="39"/>
      <c r="AK42" s="39"/>
      <c r="AL42" s="39"/>
    </row>
    <row r="43" spans="1:38" ht="19.5" hidden="1" thickBot="1">
      <c r="A43" s="70"/>
      <c r="B43" s="71"/>
      <c r="C43" s="82"/>
      <c r="D43" s="83"/>
      <c r="E43" s="91"/>
      <c r="F43" s="85" t="str">
        <f t="shared" si="12"/>
        <v/>
      </c>
      <c r="G43" s="88"/>
      <c r="H43" s="87"/>
      <c r="I43" s="85" t="str">
        <f t="shared" si="13"/>
        <v/>
      </c>
      <c r="J43" s="88"/>
      <c r="K43" s="87"/>
      <c r="L43" s="85" t="str">
        <f t="shared" si="14"/>
        <v/>
      </c>
      <c r="M43" s="89" t="str">
        <f t="shared" si="15"/>
        <v/>
      </c>
      <c r="N43" s="90"/>
      <c r="O43" s="39"/>
      <c r="P43" s="39"/>
      <c r="Q43" s="39" t="b">
        <f t="shared" si="9"/>
        <v>1</v>
      </c>
      <c r="R43" s="39">
        <v>1</v>
      </c>
      <c r="S43" s="39" t="b">
        <f t="shared" si="10"/>
        <v>1</v>
      </c>
      <c r="T43" s="39" t="b">
        <f t="shared" si="11"/>
        <v>1</v>
      </c>
      <c r="U43" s="39"/>
      <c r="V43" s="39"/>
      <c r="W43" s="39"/>
      <c r="X43" s="39"/>
      <c r="Y43" s="39"/>
      <c r="Z43" s="39"/>
      <c r="AA43" s="39"/>
      <c r="AB43" s="39"/>
      <c r="AC43" s="39"/>
      <c r="AD43" s="39"/>
      <c r="AE43" s="39"/>
      <c r="AF43" s="39"/>
      <c r="AG43" s="39"/>
      <c r="AH43" s="39"/>
      <c r="AI43" s="39"/>
      <c r="AJ43" s="39"/>
      <c r="AK43" s="39"/>
      <c r="AL43" s="39"/>
    </row>
    <row r="44" spans="1:38" ht="19.5" hidden="1" thickBot="1">
      <c r="A44" s="92"/>
      <c r="B44" s="93"/>
      <c r="C44" s="94"/>
      <c r="D44" s="95"/>
      <c r="E44" s="96"/>
      <c r="F44" s="97" t="str">
        <f t="shared" si="12"/>
        <v/>
      </c>
      <c r="G44" s="98"/>
      <c r="H44" s="99"/>
      <c r="I44" s="97" t="str">
        <f t="shared" si="13"/>
        <v/>
      </c>
      <c r="J44" s="98"/>
      <c r="K44" s="99"/>
      <c r="L44" s="97" t="str">
        <f t="shared" si="14"/>
        <v/>
      </c>
      <c r="M44" s="100" t="str">
        <f t="shared" si="15"/>
        <v/>
      </c>
      <c r="N44" s="101"/>
      <c r="O44" s="39"/>
      <c r="P44" s="39"/>
      <c r="Q44" s="39" t="b">
        <f t="shared" si="9"/>
        <v>1</v>
      </c>
      <c r="R44" s="39">
        <v>1</v>
      </c>
      <c r="S44" s="39" t="b">
        <f t="shared" si="10"/>
        <v>1</v>
      </c>
      <c r="T44" s="39" t="b">
        <f t="shared" si="11"/>
        <v>1</v>
      </c>
      <c r="U44" s="39"/>
      <c r="V44" s="39"/>
      <c r="W44" s="39"/>
      <c r="X44" s="39"/>
      <c r="Y44" s="39"/>
      <c r="Z44" s="39"/>
      <c r="AA44" s="39"/>
      <c r="AB44" s="39"/>
      <c r="AC44" s="39"/>
      <c r="AD44" s="39"/>
      <c r="AE44" s="39"/>
      <c r="AF44" s="39"/>
      <c r="AG44" s="39"/>
      <c r="AH44" s="39"/>
      <c r="AI44" s="39"/>
      <c r="AJ44" s="39"/>
      <c r="AK44" s="39"/>
      <c r="AL44" s="39"/>
    </row>
    <row r="45" spans="1:38" ht="19.5" thickBot="1">
      <c r="A45" s="102" t="s">
        <v>33</v>
      </c>
      <c r="B45" s="103">
        <f>IF(SUM(M45:M54)=0,"",SUM(M45:M54))</f>
        <v>792000</v>
      </c>
      <c r="C45" s="104">
        <v>1</v>
      </c>
      <c r="D45" s="105" t="s">
        <v>34</v>
      </c>
      <c r="E45" s="106">
        <v>6600</v>
      </c>
      <c r="F45" s="107" t="str">
        <f>IF(G45="","","×")</f>
        <v>×</v>
      </c>
      <c r="G45" s="108">
        <v>20</v>
      </c>
      <c r="H45" s="109" t="s">
        <v>1</v>
      </c>
      <c r="I45" s="107" t="str">
        <f>IF(J45="","","×")</f>
        <v>×</v>
      </c>
      <c r="J45" s="110">
        <v>6</v>
      </c>
      <c r="K45" s="109" t="s">
        <v>9</v>
      </c>
      <c r="L45" s="107" t="str">
        <f>IF(E45="","","＝")</f>
        <v>＝</v>
      </c>
      <c r="M45" s="111">
        <f>IF(E45="","",PRODUCT(E45,G45,J45))</f>
        <v>792000</v>
      </c>
      <c r="N45" s="112" t="s">
        <v>391</v>
      </c>
      <c r="O45" s="39"/>
      <c r="P45" s="39"/>
      <c r="Q45" s="39" t="b">
        <f t="shared" si="9"/>
        <v>1</v>
      </c>
      <c r="R45" s="39">
        <v>1</v>
      </c>
      <c r="S45" s="39" t="b">
        <f t="shared" si="10"/>
        <v>1</v>
      </c>
      <c r="T45" s="39" t="b">
        <f t="shared" si="11"/>
        <v>1</v>
      </c>
      <c r="U45" s="39"/>
      <c r="V45" s="39"/>
      <c r="W45" s="39"/>
      <c r="X45" s="39"/>
      <c r="Y45" s="39"/>
      <c r="Z45" s="39"/>
      <c r="AA45" s="39"/>
      <c r="AB45" s="39"/>
      <c r="AC45" s="39"/>
      <c r="AD45" s="39"/>
      <c r="AE45" s="39"/>
      <c r="AF45" s="39"/>
      <c r="AG45" s="39"/>
      <c r="AH45" s="39"/>
      <c r="AI45" s="39"/>
      <c r="AJ45" s="39"/>
      <c r="AK45" s="39"/>
      <c r="AL45" s="39"/>
    </row>
    <row r="46" spans="1:38" ht="19.5" hidden="1" thickBot="1">
      <c r="A46" s="70"/>
      <c r="B46" s="71"/>
      <c r="C46" s="82"/>
      <c r="D46" s="83"/>
      <c r="E46" s="84"/>
      <c r="F46" s="85" t="str">
        <f t="shared" ref="F46:F54" si="16">IF(G46="","","×")</f>
        <v/>
      </c>
      <c r="G46" s="86"/>
      <c r="H46" s="87"/>
      <c r="I46" s="85" t="str">
        <f t="shared" ref="I46:I54" si="17">IF(J46="","","×")</f>
        <v/>
      </c>
      <c r="J46" s="88"/>
      <c r="K46" s="87"/>
      <c r="L46" s="85" t="str">
        <f t="shared" ref="L46:L54" si="18">IF(E46="","","＝")</f>
        <v/>
      </c>
      <c r="M46" s="89" t="str">
        <f t="shared" ref="M46:M54" si="19">IF(E46="","",PRODUCT(E46,G46,J46))</f>
        <v/>
      </c>
      <c r="N46" s="90"/>
      <c r="O46" s="39"/>
      <c r="P46" s="39"/>
      <c r="Q46" s="39" t="b">
        <f t="shared" si="9"/>
        <v>1</v>
      </c>
      <c r="R46" s="39">
        <v>1</v>
      </c>
      <c r="S46" s="39" t="b">
        <f t="shared" si="10"/>
        <v>1</v>
      </c>
      <c r="T46" s="39" t="b">
        <f t="shared" si="11"/>
        <v>1</v>
      </c>
      <c r="U46" s="39"/>
      <c r="V46" s="39"/>
      <c r="W46" s="39"/>
      <c r="X46" s="39"/>
      <c r="Y46" s="39"/>
      <c r="Z46" s="39"/>
      <c r="AA46" s="39"/>
      <c r="AB46" s="39"/>
      <c r="AC46" s="39"/>
      <c r="AD46" s="39"/>
      <c r="AE46" s="39"/>
      <c r="AF46" s="39"/>
      <c r="AG46" s="39"/>
      <c r="AH46" s="39"/>
      <c r="AI46" s="39"/>
      <c r="AJ46" s="39"/>
      <c r="AK46" s="39"/>
      <c r="AL46" s="39"/>
    </row>
    <row r="47" spans="1:38" ht="19.5" hidden="1" thickBot="1">
      <c r="A47" s="70"/>
      <c r="B47" s="71"/>
      <c r="C47" s="82"/>
      <c r="D47" s="83"/>
      <c r="E47" s="91"/>
      <c r="F47" s="85" t="str">
        <f t="shared" si="16"/>
        <v/>
      </c>
      <c r="G47" s="88"/>
      <c r="H47" s="87"/>
      <c r="I47" s="85" t="str">
        <f t="shared" si="17"/>
        <v/>
      </c>
      <c r="J47" s="88"/>
      <c r="K47" s="87"/>
      <c r="L47" s="85" t="str">
        <f t="shared" si="18"/>
        <v/>
      </c>
      <c r="M47" s="89" t="str">
        <f t="shared" si="19"/>
        <v/>
      </c>
      <c r="N47" s="90"/>
      <c r="O47" s="39"/>
      <c r="P47" s="39"/>
      <c r="Q47" s="39" t="b">
        <f t="shared" si="9"/>
        <v>1</v>
      </c>
      <c r="R47" s="39">
        <v>1</v>
      </c>
      <c r="S47" s="39" t="b">
        <f t="shared" si="10"/>
        <v>1</v>
      </c>
      <c r="T47" s="39" t="b">
        <f t="shared" si="11"/>
        <v>1</v>
      </c>
      <c r="U47" s="39"/>
      <c r="V47" s="39"/>
      <c r="W47" s="39"/>
      <c r="X47" s="39"/>
      <c r="Y47" s="39"/>
      <c r="Z47" s="39"/>
      <c r="AA47" s="39"/>
      <c r="AB47" s="39"/>
      <c r="AC47" s="39"/>
      <c r="AD47" s="39"/>
      <c r="AE47" s="39"/>
      <c r="AF47" s="39"/>
      <c r="AG47" s="39"/>
      <c r="AH47" s="39"/>
      <c r="AI47" s="39"/>
      <c r="AJ47" s="39"/>
      <c r="AK47" s="39"/>
      <c r="AL47" s="39"/>
    </row>
    <row r="48" spans="1:38" ht="19.5" hidden="1" thickBot="1">
      <c r="A48" s="70"/>
      <c r="B48" s="71"/>
      <c r="C48" s="82"/>
      <c r="D48" s="83"/>
      <c r="E48" s="91"/>
      <c r="F48" s="85" t="str">
        <f t="shared" si="16"/>
        <v/>
      </c>
      <c r="G48" s="88"/>
      <c r="H48" s="87"/>
      <c r="I48" s="85" t="str">
        <f t="shared" si="17"/>
        <v/>
      </c>
      <c r="J48" s="88"/>
      <c r="K48" s="87"/>
      <c r="L48" s="85" t="str">
        <f t="shared" si="18"/>
        <v/>
      </c>
      <c r="M48" s="89" t="str">
        <f t="shared" si="19"/>
        <v/>
      </c>
      <c r="N48" s="90"/>
      <c r="O48" s="39"/>
      <c r="P48" s="39"/>
      <c r="Q48" s="39" t="b">
        <f t="shared" si="9"/>
        <v>1</v>
      </c>
      <c r="R48" s="39">
        <v>1</v>
      </c>
      <c r="S48" s="39" t="b">
        <f t="shared" si="10"/>
        <v>1</v>
      </c>
      <c r="T48" s="39" t="b">
        <f t="shared" si="11"/>
        <v>1</v>
      </c>
      <c r="U48" s="39"/>
      <c r="V48" s="39"/>
      <c r="W48" s="39"/>
      <c r="X48" s="39"/>
      <c r="Y48" s="39"/>
      <c r="Z48" s="39"/>
      <c r="AA48" s="39"/>
      <c r="AB48" s="39"/>
      <c r="AC48" s="39"/>
      <c r="AD48" s="39"/>
      <c r="AE48" s="39"/>
      <c r="AF48" s="39"/>
      <c r="AG48" s="39"/>
      <c r="AH48" s="39"/>
      <c r="AI48" s="39"/>
      <c r="AJ48" s="39"/>
      <c r="AK48" s="39"/>
      <c r="AL48" s="39"/>
    </row>
    <row r="49" spans="1:38" ht="15" hidden="1" customHeight="1">
      <c r="A49" s="70"/>
      <c r="B49" s="71"/>
      <c r="C49" s="82"/>
      <c r="D49" s="83"/>
      <c r="E49" s="91"/>
      <c r="F49" s="85" t="str">
        <f t="shared" si="16"/>
        <v/>
      </c>
      <c r="G49" s="88"/>
      <c r="H49" s="87"/>
      <c r="I49" s="85" t="str">
        <f t="shared" si="17"/>
        <v/>
      </c>
      <c r="J49" s="88"/>
      <c r="K49" s="87"/>
      <c r="L49" s="85" t="str">
        <f t="shared" si="18"/>
        <v/>
      </c>
      <c r="M49" s="89" t="str">
        <f t="shared" si="19"/>
        <v/>
      </c>
      <c r="N49" s="90"/>
      <c r="O49" s="39"/>
      <c r="P49" s="39"/>
      <c r="Q49" s="39" t="b">
        <f t="shared" si="9"/>
        <v>1</v>
      </c>
      <c r="R49" s="39">
        <v>1</v>
      </c>
      <c r="S49" s="39" t="b">
        <f t="shared" si="10"/>
        <v>1</v>
      </c>
      <c r="T49" s="39" t="b">
        <f t="shared" si="11"/>
        <v>1</v>
      </c>
      <c r="U49" s="39"/>
      <c r="V49" s="39"/>
      <c r="W49" s="39"/>
      <c r="X49" s="39"/>
      <c r="Y49" s="39"/>
      <c r="Z49" s="39"/>
      <c r="AA49" s="39"/>
      <c r="AB49" s="39"/>
      <c r="AC49" s="39"/>
      <c r="AD49" s="39"/>
      <c r="AE49" s="39"/>
      <c r="AF49" s="39"/>
      <c r="AG49" s="39"/>
      <c r="AH49" s="39"/>
      <c r="AI49" s="39"/>
      <c r="AJ49" s="39"/>
      <c r="AK49" s="39"/>
      <c r="AL49" s="39"/>
    </row>
    <row r="50" spans="1:38" ht="15" hidden="1" customHeight="1">
      <c r="A50" s="70"/>
      <c r="B50" s="71"/>
      <c r="C50" s="82"/>
      <c r="D50" s="83"/>
      <c r="E50" s="84"/>
      <c r="F50" s="85" t="str">
        <f t="shared" si="16"/>
        <v/>
      </c>
      <c r="G50" s="86"/>
      <c r="H50" s="87"/>
      <c r="I50" s="85" t="str">
        <f t="shared" si="17"/>
        <v/>
      </c>
      <c r="J50" s="88"/>
      <c r="K50" s="87"/>
      <c r="L50" s="85" t="str">
        <f t="shared" si="18"/>
        <v/>
      </c>
      <c r="M50" s="89" t="str">
        <f t="shared" si="19"/>
        <v/>
      </c>
      <c r="N50" s="90"/>
      <c r="O50" s="39"/>
      <c r="P50" s="39"/>
      <c r="Q50" s="39" t="b">
        <f t="shared" si="9"/>
        <v>1</v>
      </c>
      <c r="R50" s="39">
        <v>1</v>
      </c>
      <c r="S50" s="39" t="b">
        <f t="shared" si="10"/>
        <v>1</v>
      </c>
      <c r="T50" s="39" t="b">
        <f t="shared" si="11"/>
        <v>1</v>
      </c>
      <c r="U50" s="39"/>
      <c r="V50" s="39"/>
      <c r="W50" s="39"/>
      <c r="X50" s="39"/>
      <c r="Y50" s="39"/>
      <c r="Z50" s="39"/>
      <c r="AA50" s="39"/>
      <c r="AB50" s="39"/>
      <c r="AC50" s="39"/>
      <c r="AD50" s="39"/>
      <c r="AE50" s="39"/>
      <c r="AF50" s="39"/>
      <c r="AG50" s="39"/>
      <c r="AH50" s="39"/>
      <c r="AI50" s="39"/>
      <c r="AJ50" s="39"/>
      <c r="AK50" s="39"/>
      <c r="AL50" s="39"/>
    </row>
    <row r="51" spans="1:38" ht="15" hidden="1" customHeight="1">
      <c r="A51" s="70"/>
      <c r="B51" s="71"/>
      <c r="C51" s="82"/>
      <c r="D51" s="83"/>
      <c r="E51" s="91"/>
      <c r="F51" s="85" t="str">
        <f t="shared" si="16"/>
        <v/>
      </c>
      <c r="G51" s="88"/>
      <c r="H51" s="87"/>
      <c r="I51" s="85" t="str">
        <f t="shared" si="17"/>
        <v/>
      </c>
      <c r="J51" s="88"/>
      <c r="K51" s="87"/>
      <c r="L51" s="85" t="str">
        <f t="shared" si="18"/>
        <v/>
      </c>
      <c r="M51" s="89" t="str">
        <f t="shared" si="19"/>
        <v/>
      </c>
      <c r="N51" s="90"/>
      <c r="O51" s="39"/>
      <c r="P51" s="39"/>
      <c r="Q51" s="39" t="b">
        <f t="shared" si="9"/>
        <v>1</v>
      </c>
      <c r="R51" s="39">
        <v>1</v>
      </c>
      <c r="S51" s="39" t="b">
        <f t="shared" si="10"/>
        <v>1</v>
      </c>
      <c r="T51" s="39" t="b">
        <f t="shared" si="11"/>
        <v>1</v>
      </c>
      <c r="U51" s="39"/>
      <c r="V51" s="39"/>
      <c r="W51" s="39"/>
      <c r="X51" s="39"/>
      <c r="Y51" s="39"/>
      <c r="Z51" s="39"/>
      <c r="AA51" s="39"/>
      <c r="AB51" s="39"/>
      <c r="AC51" s="39"/>
      <c r="AD51" s="39"/>
      <c r="AE51" s="39"/>
      <c r="AF51" s="39"/>
      <c r="AG51" s="39"/>
      <c r="AH51" s="39"/>
      <c r="AI51" s="39"/>
      <c r="AJ51" s="39"/>
      <c r="AK51" s="39"/>
      <c r="AL51" s="39"/>
    </row>
    <row r="52" spans="1:38" ht="15" hidden="1" customHeight="1">
      <c r="A52" s="70"/>
      <c r="B52" s="71"/>
      <c r="C52" s="82"/>
      <c r="D52" s="83"/>
      <c r="E52" s="84"/>
      <c r="F52" s="85" t="str">
        <f t="shared" si="16"/>
        <v/>
      </c>
      <c r="G52" s="86"/>
      <c r="H52" s="87"/>
      <c r="I52" s="85" t="str">
        <f t="shared" si="17"/>
        <v/>
      </c>
      <c r="J52" s="88"/>
      <c r="K52" s="87"/>
      <c r="L52" s="85" t="str">
        <f t="shared" si="18"/>
        <v/>
      </c>
      <c r="M52" s="89" t="str">
        <f t="shared" si="19"/>
        <v/>
      </c>
      <c r="N52" s="90"/>
      <c r="O52" s="39"/>
      <c r="P52" s="39"/>
      <c r="Q52" s="39" t="b">
        <f t="shared" si="9"/>
        <v>1</v>
      </c>
      <c r="R52" s="39">
        <v>1</v>
      </c>
      <c r="S52" s="39" t="b">
        <f t="shared" si="10"/>
        <v>1</v>
      </c>
      <c r="T52" s="39" t="b">
        <f t="shared" si="11"/>
        <v>1</v>
      </c>
      <c r="U52" s="39"/>
      <c r="V52" s="39"/>
      <c r="W52" s="39"/>
      <c r="X52" s="39"/>
      <c r="Y52" s="39"/>
      <c r="Z52" s="39"/>
      <c r="AA52" s="39"/>
      <c r="AB52" s="39"/>
      <c r="AC52" s="39"/>
      <c r="AD52" s="39"/>
      <c r="AE52" s="39"/>
      <c r="AF52" s="39"/>
      <c r="AG52" s="39"/>
      <c r="AH52" s="39"/>
      <c r="AI52" s="39"/>
      <c r="AJ52" s="39"/>
      <c r="AK52" s="39"/>
      <c r="AL52" s="39"/>
    </row>
    <row r="53" spans="1:38" ht="15" hidden="1" customHeight="1">
      <c r="A53" s="70"/>
      <c r="B53" s="71"/>
      <c r="C53" s="82"/>
      <c r="D53" s="83"/>
      <c r="E53" s="91"/>
      <c r="F53" s="85" t="str">
        <f t="shared" si="16"/>
        <v/>
      </c>
      <c r="G53" s="88"/>
      <c r="H53" s="87"/>
      <c r="I53" s="85" t="str">
        <f t="shared" si="17"/>
        <v/>
      </c>
      <c r="J53" s="88"/>
      <c r="K53" s="87"/>
      <c r="L53" s="85" t="str">
        <f t="shared" si="18"/>
        <v/>
      </c>
      <c r="M53" s="89" t="str">
        <f t="shared" si="19"/>
        <v/>
      </c>
      <c r="N53" s="90"/>
      <c r="O53" s="39"/>
      <c r="P53" s="39"/>
      <c r="Q53" s="39" t="b">
        <f t="shared" si="9"/>
        <v>1</v>
      </c>
      <c r="R53" s="39">
        <v>1</v>
      </c>
      <c r="S53" s="39" t="b">
        <f t="shared" si="10"/>
        <v>1</v>
      </c>
      <c r="T53" s="39" t="b">
        <f t="shared" si="11"/>
        <v>1</v>
      </c>
      <c r="U53" s="39"/>
      <c r="V53" s="39"/>
      <c r="W53" s="39"/>
      <c r="X53" s="39"/>
      <c r="Y53" s="39"/>
      <c r="Z53" s="39"/>
      <c r="AA53" s="39"/>
      <c r="AB53" s="39"/>
      <c r="AC53" s="39"/>
      <c r="AD53" s="39"/>
      <c r="AE53" s="39"/>
      <c r="AF53" s="39"/>
      <c r="AG53" s="39"/>
      <c r="AH53" s="39"/>
      <c r="AI53" s="39"/>
      <c r="AJ53" s="39"/>
      <c r="AK53" s="39"/>
      <c r="AL53" s="39"/>
    </row>
    <row r="54" spans="1:38" ht="15" hidden="1" customHeight="1" thickBot="1">
      <c r="A54" s="92"/>
      <c r="B54" s="93"/>
      <c r="C54" s="94"/>
      <c r="D54" s="95"/>
      <c r="E54" s="96"/>
      <c r="F54" s="97" t="str">
        <f t="shared" si="16"/>
        <v/>
      </c>
      <c r="G54" s="98"/>
      <c r="H54" s="99"/>
      <c r="I54" s="97" t="str">
        <f t="shared" si="17"/>
        <v/>
      </c>
      <c r="J54" s="98"/>
      <c r="K54" s="99"/>
      <c r="L54" s="97" t="str">
        <f t="shared" si="18"/>
        <v/>
      </c>
      <c r="M54" s="100" t="str">
        <f t="shared" si="19"/>
        <v/>
      </c>
      <c r="N54" s="101"/>
      <c r="O54" s="39"/>
      <c r="P54" s="39"/>
      <c r="Q54" s="39" t="b">
        <f t="shared" si="9"/>
        <v>1</v>
      </c>
      <c r="R54" s="39">
        <v>1</v>
      </c>
      <c r="S54" s="39" t="b">
        <f t="shared" si="10"/>
        <v>1</v>
      </c>
      <c r="T54" s="39" t="b">
        <f t="shared" si="11"/>
        <v>1</v>
      </c>
      <c r="U54" s="39"/>
      <c r="V54" s="39"/>
      <c r="W54" s="39"/>
      <c r="X54" s="39"/>
      <c r="Y54" s="39"/>
      <c r="Z54" s="39"/>
      <c r="AA54" s="39"/>
      <c r="AB54" s="39"/>
      <c r="AC54" s="39"/>
      <c r="AD54" s="39"/>
      <c r="AE54" s="39"/>
      <c r="AF54" s="39"/>
      <c r="AG54" s="39"/>
      <c r="AH54" s="39"/>
      <c r="AI54" s="39"/>
      <c r="AJ54" s="39"/>
      <c r="AK54" s="39"/>
      <c r="AL54" s="39"/>
    </row>
    <row r="55" spans="1:38" ht="19.5" thickBot="1">
      <c r="A55" s="102" t="s">
        <v>385</v>
      </c>
      <c r="B55" s="103">
        <f>IF(SUM(M55:M64)=0,"",SUM(M55:M64))</f>
        <v>60000</v>
      </c>
      <c r="C55" s="104">
        <v>1</v>
      </c>
      <c r="D55" s="105" t="s">
        <v>30</v>
      </c>
      <c r="E55" s="106">
        <v>10000</v>
      </c>
      <c r="F55" s="107" t="str">
        <f>IF(G55="","","×")</f>
        <v>×</v>
      </c>
      <c r="G55" s="108">
        <v>1</v>
      </c>
      <c r="H55" s="109" t="s">
        <v>36</v>
      </c>
      <c r="I55" s="107" t="str">
        <f>IF(J55="","","×")</f>
        <v>×</v>
      </c>
      <c r="J55" s="110">
        <v>6</v>
      </c>
      <c r="K55" s="109" t="s">
        <v>9</v>
      </c>
      <c r="L55" s="107" t="str">
        <f>IF(E55="","","＝")</f>
        <v>＝</v>
      </c>
      <c r="M55" s="111">
        <f>IF(E55="","",PRODUCT(E55,G55,J55))</f>
        <v>60000</v>
      </c>
      <c r="N55" s="112"/>
      <c r="O55" s="39"/>
      <c r="P55" s="39"/>
      <c r="Q55" s="39" t="b">
        <f t="shared" si="9"/>
        <v>1</v>
      </c>
      <c r="R55" s="39">
        <v>1</v>
      </c>
      <c r="S55" s="39" t="b">
        <f t="shared" si="10"/>
        <v>1</v>
      </c>
      <c r="T55" s="39" t="b">
        <f t="shared" si="11"/>
        <v>1</v>
      </c>
      <c r="U55" s="39"/>
      <c r="V55" s="39"/>
      <c r="W55" s="39"/>
      <c r="X55" s="39"/>
      <c r="Y55" s="39"/>
      <c r="Z55" s="39"/>
      <c r="AA55" s="39"/>
      <c r="AB55" s="39"/>
      <c r="AC55" s="39"/>
      <c r="AD55" s="39"/>
      <c r="AE55" s="39"/>
      <c r="AF55" s="39"/>
      <c r="AG55" s="39"/>
      <c r="AH55" s="39"/>
      <c r="AI55" s="39"/>
      <c r="AJ55" s="39"/>
      <c r="AK55" s="39"/>
      <c r="AL55" s="39"/>
    </row>
    <row r="56" spans="1:38" ht="19.5" hidden="1" thickBot="1">
      <c r="A56" s="70"/>
      <c r="B56" s="71"/>
      <c r="C56" s="82"/>
      <c r="D56" s="83"/>
      <c r="E56" s="84"/>
      <c r="F56" s="85" t="str">
        <f t="shared" ref="F56:F64" si="20">IF(G56="","","×")</f>
        <v/>
      </c>
      <c r="G56" s="86"/>
      <c r="H56" s="87"/>
      <c r="I56" s="85" t="str">
        <f t="shared" ref="I56:I64" si="21">IF(J56="","","×")</f>
        <v/>
      </c>
      <c r="J56" s="88"/>
      <c r="K56" s="87"/>
      <c r="L56" s="85" t="str">
        <f t="shared" ref="L56:L64" si="22">IF(E56="","","＝")</f>
        <v/>
      </c>
      <c r="M56" s="89" t="str">
        <f t="shared" ref="M56:M64" si="23">IF(E56="","",PRODUCT(E56,G56,J56))</f>
        <v/>
      </c>
      <c r="N56" s="90"/>
      <c r="O56" s="39"/>
      <c r="P56" s="39"/>
      <c r="Q56" s="39" t="b">
        <f t="shared" si="9"/>
        <v>1</v>
      </c>
      <c r="R56" s="39">
        <v>1</v>
      </c>
      <c r="S56" s="39" t="b">
        <f t="shared" si="10"/>
        <v>1</v>
      </c>
      <c r="T56" s="39" t="b">
        <f t="shared" si="11"/>
        <v>1</v>
      </c>
      <c r="U56" s="39"/>
      <c r="V56" s="39"/>
      <c r="W56" s="39"/>
      <c r="X56" s="39"/>
      <c r="Y56" s="39"/>
      <c r="Z56" s="39"/>
      <c r="AA56" s="39"/>
      <c r="AB56" s="39"/>
      <c r="AC56" s="39"/>
      <c r="AD56" s="39"/>
      <c r="AE56" s="39"/>
      <c r="AF56" s="39"/>
      <c r="AG56" s="39"/>
      <c r="AH56" s="39"/>
      <c r="AI56" s="39"/>
      <c r="AJ56" s="39"/>
      <c r="AK56" s="39"/>
      <c r="AL56" s="39"/>
    </row>
    <row r="57" spans="1:38" ht="19.5" hidden="1" thickBot="1">
      <c r="A57" s="70"/>
      <c r="B57" s="71"/>
      <c r="C57" s="82"/>
      <c r="D57" s="83"/>
      <c r="E57" s="91"/>
      <c r="F57" s="85" t="str">
        <f t="shared" si="20"/>
        <v/>
      </c>
      <c r="G57" s="88"/>
      <c r="H57" s="87"/>
      <c r="I57" s="85" t="str">
        <f t="shared" si="21"/>
        <v/>
      </c>
      <c r="J57" s="88"/>
      <c r="K57" s="87"/>
      <c r="L57" s="85" t="str">
        <f t="shared" si="22"/>
        <v/>
      </c>
      <c r="M57" s="89" t="str">
        <f t="shared" si="23"/>
        <v/>
      </c>
      <c r="N57" s="90"/>
      <c r="O57" s="39"/>
      <c r="P57" s="39"/>
      <c r="Q57" s="39" t="b">
        <f t="shared" si="9"/>
        <v>1</v>
      </c>
      <c r="R57" s="39">
        <v>1</v>
      </c>
      <c r="S57" s="39" t="b">
        <f t="shared" si="10"/>
        <v>1</v>
      </c>
      <c r="T57" s="39" t="b">
        <f t="shared" si="11"/>
        <v>1</v>
      </c>
      <c r="U57" s="39"/>
      <c r="V57" s="39"/>
      <c r="W57" s="39"/>
      <c r="X57" s="39"/>
      <c r="Y57" s="39"/>
      <c r="Z57" s="39"/>
      <c r="AA57" s="39"/>
      <c r="AB57" s="39"/>
      <c r="AC57" s="39"/>
      <c r="AD57" s="39"/>
      <c r="AE57" s="39"/>
      <c r="AF57" s="39"/>
      <c r="AG57" s="39"/>
      <c r="AH57" s="39"/>
      <c r="AI57" s="39"/>
      <c r="AJ57" s="39"/>
      <c r="AK57" s="39"/>
      <c r="AL57" s="39"/>
    </row>
    <row r="58" spans="1:38" ht="19.5" hidden="1" thickBot="1">
      <c r="A58" s="70"/>
      <c r="B58" s="71"/>
      <c r="C58" s="82"/>
      <c r="D58" s="83"/>
      <c r="E58" s="91"/>
      <c r="F58" s="85" t="str">
        <f t="shared" si="20"/>
        <v/>
      </c>
      <c r="G58" s="88"/>
      <c r="H58" s="87"/>
      <c r="I58" s="85" t="str">
        <f t="shared" si="21"/>
        <v/>
      </c>
      <c r="J58" s="88"/>
      <c r="K58" s="87"/>
      <c r="L58" s="85" t="str">
        <f t="shared" si="22"/>
        <v/>
      </c>
      <c r="M58" s="89" t="str">
        <f t="shared" si="23"/>
        <v/>
      </c>
      <c r="N58" s="90"/>
      <c r="O58" s="39"/>
      <c r="P58" s="39"/>
      <c r="Q58" s="39" t="b">
        <f t="shared" si="9"/>
        <v>1</v>
      </c>
      <c r="R58" s="39">
        <v>1</v>
      </c>
      <c r="S58" s="39" t="b">
        <f t="shared" si="10"/>
        <v>1</v>
      </c>
      <c r="T58" s="39" t="b">
        <f t="shared" si="11"/>
        <v>1</v>
      </c>
      <c r="U58" s="39"/>
      <c r="V58" s="39"/>
      <c r="W58" s="39"/>
      <c r="X58" s="39"/>
      <c r="Y58" s="39"/>
      <c r="Z58" s="39"/>
      <c r="AA58" s="39"/>
      <c r="AB58" s="39"/>
      <c r="AC58" s="39"/>
      <c r="AD58" s="39"/>
      <c r="AE58" s="39"/>
      <c r="AF58" s="39"/>
      <c r="AG58" s="39"/>
      <c r="AH58" s="39"/>
      <c r="AI58" s="39"/>
      <c r="AJ58" s="39"/>
      <c r="AK58" s="39"/>
      <c r="AL58" s="39"/>
    </row>
    <row r="59" spans="1:38" ht="19.5" hidden="1" thickBot="1">
      <c r="A59" s="70"/>
      <c r="B59" s="71"/>
      <c r="C59" s="82"/>
      <c r="D59" s="83"/>
      <c r="E59" s="91"/>
      <c r="F59" s="85" t="str">
        <f t="shared" si="20"/>
        <v/>
      </c>
      <c r="G59" s="88"/>
      <c r="H59" s="87"/>
      <c r="I59" s="85" t="str">
        <f t="shared" si="21"/>
        <v/>
      </c>
      <c r="J59" s="88"/>
      <c r="K59" s="87"/>
      <c r="L59" s="85" t="str">
        <f t="shared" si="22"/>
        <v/>
      </c>
      <c r="M59" s="89" t="str">
        <f t="shared" si="23"/>
        <v/>
      </c>
      <c r="N59" s="90"/>
      <c r="O59" s="39"/>
      <c r="P59" s="39"/>
      <c r="Q59" s="39" t="b">
        <f t="shared" si="9"/>
        <v>1</v>
      </c>
      <c r="R59" s="39">
        <v>1</v>
      </c>
      <c r="S59" s="39" t="b">
        <f t="shared" si="10"/>
        <v>1</v>
      </c>
      <c r="T59" s="39" t="b">
        <f t="shared" si="11"/>
        <v>1</v>
      </c>
      <c r="U59" s="39"/>
      <c r="V59" s="39"/>
      <c r="W59" s="39"/>
      <c r="X59" s="39"/>
      <c r="Y59" s="39"/>
      <c r="Z59" s="39"/>
      <c r="AA59" s="39"/>
      <c r="AB59" s="39"/>
      <c r="AC59" s="39"/>
      <c r="AD59" s="39"/>
      <c r="AE59" s="39"/>
      <c r="AF59" s="39"/>
      <c r="AG59" s="39"/>
      <c r="AH59" s="39"/>
      <c r="AI59" s="39"/>
      <c r="AJ59" s="39"/>
      <c r="AK59" s="39"/>
      <c r="AL59" s="39"/>
    </row>
    <row r="60" spans="1:38" ht="15" hidden="1" customHeight="1">
      <c r="A60" s="70"/>
      <c r="B60" s="71"/>
      <c r="C60" s="82"/>
      <c r="D60" s="83"/>
      <c r="E60" s="84"/>
      <c r="F60" s="85" t="str">
        <f t="shared" si="20"/>
        <v/>
      </c>
      <c r="G60" s="86"/>
      <c r="H60" s="87"/>
      <c r="I60" s="85" t="str">
        <f t="shared" si="21"/>
        <v/>
      </c>
      <c r="J60" s="88"/>
      <c r="K60" s="87"/>
      <c r="L60" s="85" t="str">
        <f t="shared" si="22"/>
        <v/>
      </c>
      <c r="M60" s="89" t="str">
        <f t="shared" si="23"/>
        <v/>
      </c>
      <c r="N60" s="90"/>
      <c r="O60" s="39"/>
      <c r="P60" s="39"/>
      <c r="Q60" s="39" t="b">
        <f t="shared" si="9"/>
        <v>1</v>
      </c>
      <c r="R60" s="39">
        <v>1</v>
      </c>
      <c r="S60" s="39" t="b">
        <f t="shared" si="10"/>
        <v>1</v>
      </c>
      <c r="T60" s="39" t="b">
        <f t="shared" si="11"/>
        <v>1</v>
      </c>
      <c r="U60" s="39"/>
      <c r="V60" s="39"/>
      <c r="W60" s="39"/>
      <c r="X60" s="39"/>
      <c r="Y60" s="39"/>
      <c r="Z60" s="39"/>
      <c r="AA60" s="39"/>
      <c r="AB60" s="39"/>
      <c r="AC60" s="39"/>
      <c r="AD60" s="39"/>
      <c r="AE60" s="39"/>
      <c r="AF60" s="39"/>
      <c r="AG60" s="39"/>
      <c r="AH60" s="39"/>
      <c r="AI60" s="39"/>
      <c r="AJ60" s="39"/>
      <c r="AK60" s="39"/>
      <c r="AL60" s="39"/>
    </row>
    <row r="61" spans="1:38" ht="15" hidden="1" customHeight="1">
      <c r="A61" s="70"/>
      <c r="B61" s="71"/>
      <c r="C61" s="82"/>
      <c r="D61" s="83"/>
      <c r="E61" s="91"/>
      <c r="F61" s="85" t="str">
        <f t="shared" si="20"/>
        <v/>
      </c>
      <c r="G61" s="88"/>
      <c r="H61" s="87"/>
      <c r="I61" s="85" t="str">
        <f t="shared" si="21"/>
        <v/>
      </c>
      <c r="J61" s="88"/>
      <c r="K61" s="87"/>
      <c r="L61" s="85" t="str">
        <f t="shared" si="22"/>
        <v/>
      </c>
      <c r="M61" s="89" t="str">
        <f t="shared" si="23"/>
        <v/>
      </c>
      <c r="N61" s="90"/>
      <c r="O61" s="39"/>
      <c r="P61" s="39"/>
      <c r="Q61" s="39" t="b">
        <f t="shared" si="9"/>
        <v>1</v>
      </c>
      <c r="R61" s="39">
        <v>1</v>
      </c>
      <c r="S61" s="39" t="b">
        <f t="shared" si="10"/>
        <v>1</v>
      </c>
      <c r="T61" s="39" t="b">
        <f t="shared" si="11"/>
        <v>1</v>
      </c>
      <c r="U61" s="39"/>
      <c r="V61" s="39"/>
      <c r="W61" s="39"/>
      <c r="X61" s="39"/>
      <c r="Y61" s="39"/>
      <c r="Z61" s="39"/>
      <c r="AA61" s="39"/>
      <c r="AB61" s="39"/>
      <c r="AC61" s="39"/>
      <c r="AD61" s="39"/>
      <c r="AE61" s="39"/>
      <c r="AF61" s="39"/>
      <c r="AG61" s="39"/>
      <c r="AH61" s="39"/>
      <c r="AI61" s="39"/>
      <c r="AJ61" s="39"/>
      <c r="AK61" s="39"/>
      <c r="AL61" s="39"/>
    </row>
    <row r="62" spans="1:38" ht="15" hidden="1" customHeight="1">
      <c r="A62" s="70"/>
      <c r="B62" s="71"/>
      <c r="C62" s="82"/>
      <c r="D62" s="83"/>
      <c r="E62" s="84"/>
      <c r="F62" s="85" t="str">
        <f t="shared" si="20"/>
        <v/>
      </c>
      <c r="G62" s="86"/>
      <c r="H62" s="87"/>
      <c r="I62" s="85" t="str">
        <f t="shared" si="21"/>
        <v/>
      </c>
      <c r="J62" s="88"/>
      <c r="K62" s="87"/>
      <c r="L62" s="85" t="str">
        <f t="shared" si="22"/>
        <v/>
      </c>
      <c r="M62" s="89" t="str">
        <f t="shared" si="23"/>
        <v/>
      </c>
      <c r="N62" s="90"/>
      <c r="O62" s="39"/>
      <c r="P62" s="39"/>
      <c r="Q62" s="39" t="b">
        <f t="shared" si="9"/>
        <v>1</v>
      </c>
      <c r="R62" s="39">
        <v>1</v>
      </c>
      <c r="S62" s="39" t="b">
        <f t="shared" si="10"/>
        <v>1</v>
      </c>
      <c r="T62" s="39" t="b">
        <f t="shared" si="11"/>
        <v>1</v>
      </c>
      <c r="U62" s="39"/>
      <c r="V62" s="39"/>
      <c r="W62" s="39"/>
      <c r="X62" s="39"/>
      <c r="Y62" s="39"/>
      <c r="Z62" s="39"/>
      <c r="AA62" s="39"/>
      <c r="AB62" s="39"/>
      <c r="AC62" s="39"/>
      <c r="AD62" s="39"/>
      <c r="AE62" s="39"/>
      <c r="AF62" s="39"/>
      <c r="AG62" s="39"/>
      <c r="AH62" s="39"/>
      <c r="AI62" s="39"/>
      <c r="AJ62" s="39"/>
      <c r="AK62" s="39"/>
      <c r="AL62" s="39"/>
    </row>
    <row r="63" spans="1:38" ht="15" hidden="1" customHeight="1">
      <c r="A63" s="70"/>
      <c r="B63" s="71"/>
      <c r="C63" s="82"/>
      <c r="D63" s="83"/>
      <c r="E63" s="91"/>
      <c r="F63" s="85" t="str">
        <f t="shared" si="20"/>
        <v/>
      </c>
      <c r="G63" s="88"/>
      <c r="H63" s="87"/>
      <c r="I63" s="85" t="str">
        <f t="shared" si="21"/>
        <v/>
      </c>
      <c r="J63" s="88"/>
      <c r="K63" s="87"/>
      <c r="L63" s="85" t="str">
        <f t="shared" si="22"/>
        <v/>
      </c>
      <c r="M63" s="89" t="str">
        <f t="shared" si="23"/>
        <v/>
      </c>
      <c r="N63" s="90"/>
      <c r="O63" s="39"/>
      <c r="P63" s="39"/>
      <c r="Q63" s="39" t="b">
        <f t="shared" si="9"/>
        <v>1</v>
      </c>
      <c r="R63" s="39">
        <v>1</v>
      </c>
      <c r="S63" s="39" t="b">
        <f t="shared" si="10"/>
        <v>1</v>
      </c>
      <c r="T63" s="39" t="b">
        <f t="shared" si="11"/>
        <v>1</v>
      </c>
      <c r="U63" s="39"/>
      <c r="V63" s="39"/>
      <c r="W63" s="39"/>
      <c r="X63" s="39"/>
      <c r="Y63" s="39"/>
      <c r="Z63" s="39"/>
      <c r="AA63" s="39"/>
      <c r="AB63" s="39"/>
      <c r="AC63" s="39"/>
      <c r="AD63" s="39"/>
      <c r="AE63" s="39"/>
      <c r="AF63" s="39"/>
      <c r="AG63" s="39"/>
      <c r="AH63" s="39"/>
      <c r="AI63" s="39"/>
      <c r="AJ63" s="39"/>
      <c r="AK63" s="39"/>
      <c r="AL63" s="39"/>
    </row>
    <row r="64" spans="1:38" ht="15" hidden="1" customHeight="1" thickBot="1">
      <c r="A64" s="92"/>
      <c r="B64" s="93"/>
      <c r="C64" s="94"/>
      <c r="D64" s="95"/>
      <c r="E64" s="96"/>
      <c r="F64" s="97" t="str">
        <f t="shared" si="20"/>
        <v/>
      </c>
      <c r="G64" s="98"/>
      <c r="H64" s="99"/>
      <c r="I64" s="97" t="str">
        <f t="shared" si="21"/>
        <v/>
      </c>
      <c r="J64" s="98"/>
      <c r="K64" s="99"/>
      <c r="L64" s="97" t="str">
        <f t="shared" si="22"/>
        <v/>
      </c>
      <c r="M64" s="100" t="str">
        <f t="shared" si="23"/>
        <v/>
      </c>
      <c r="N64" s="101"/>
      <c r="O64" s="39"/>
      <c r="P64" s="39"/>
      <c r="Q64" s="39" t="b">
        <f t="shared" si="9"/>
        <v>1</v>
      </c>
      <c r="R64" s="39">
        <v>1</v>
      </c>
      <c r="S64" s="39" t="b">
        <f t="shared" si="10"/>
        <v>1</v>
      </c>
      <c r="T64" s="39" t="b">
        <f t="shared" si="11"/>
        <v>1</v>
      </c>
      <c r="U64" s="39"/>
      <c r="V64" s="39"/>
      <c r="W64" s="39"/>
      <c r="X64" s="39"/>
      <c r="Y64" s="39"/>
      <c r="Z64" s="39"/>
      <c r="AA64" s="39"/>
      <c r="AB64" s="39"/>
      <c r="AC64" s="39"/>
      <c r="AD64" s="39"/>
      <c r="AE64" s="39"/>
      <c r="AF64" s="39"/>
      <c r="AG64" s="39"/>
      <c r="AH64" s="39"/>
      <c r="AI64" s="39"/>
      <c r="AJ64" s="39"/>
      <c r="AK64" s="39"/>
      <c r="AL64" s="39"/>
    </row>
    <row r="65" spans="1:38" ht="18.75">
      <c r="A65" s="102" t="s">
        <v>4</v>
      </c>
      <c r="B65" s="103">
        <f>IF(SUM(M65:M74)=0,"",SUM(M65:M74))</f>
        <v>180000</v>
      </c>
      <c r="C65" s="104">
        <v>1</v>
      </c>
      <c r="D65" s="105" t="s">
        <v>5</v>
      </c>
      <c r="E65" s="106">
        <v>10000</v>
      </c>
      <c r="F65" s="107" t="str">
        <f>IF(G65="","","×")</f>
        <v>×</v>
      </c>
      <c r="G65" s="108">
        <v>1</v>
      </c>
      <c r="H65" s="109" t="s">
        <v>36</v>
      </c>
      <c r="I65" s="107" t="str">
        <f>IF(J65="","","×")</f>
        <v>×</v>
      </c>
      <c r="J65" s="110">
        <v>6</v>
      </c>
      <c r="K65" s="109" t="s">
        <v>9</v>
      </c>
      <c r="L65" s="107" t="str">
        <f>IF(E65="","","＝")</f>
        <v>＝</v>
      </c>
      <c r="M65" s="111">
        <f>IF(E65="","",PRODUCT(E65,G65,J65))</f>
        <v>60000</v>
      </c>
      <c r="N65" s="112"/>
      <c r="O65" s="39"/>
      <c r="P65" s="39"/>
      <c r="Q65" s="39" t="b">
        <f t="shared" si="9"/>
        <v>1</v>
      </c>
      <c r="R65" s="39">
        <v>1</v>
      </c>
      <c r="S65" s="39" t="b">
        <f t="shared" si="10"/>
        <v>1</v>
      </c>
      <c r="T65" s="39" t="b">
        <f t="shared" si="11"/>
        <v>1</v>
      </c>
      <c r="U65" s="39"/>
      <c r="V65" s="39"/>
      <c r="W65" s="39"/>
      <c r="X65" s="39"/>
      <c r="Y65" s="39"/>
      <c r="Z65" s="39"/>
      <c r="AA65" s="39"/>
      <c r="AB65" s="39"/>
      <c r="AC65" s="39"/>
      <c r="AD65" s="39"/>
      <c r="AE65" s="39"/>
      <c r="AF65" s="39"/>
      <c r="AG65" s="39"/>
      <c r="AH65" s="39"/>
      <c r="AI65" s="39"/>
      <c r="AJ65" s="39"/>
      <c r="AK65" s="39"/>
      <c r="AL65" s="39"/>
    </row>
    <row r="66" spans="1:38" ht="19.5" thickBot="1">
      <c r="A66" s="70"/>
      <c r="B66" s="71"/>
      <c r="C66" s="82">
        <v>1</v>
      </c>
      <c r="D66" s="83" t="s">
        <v>35</v>
      </c>
      <c r="E66" s="84">
        <v>20000</v>
      </c>
      <c r="F66" s="85" t="str">
        <f t="shared" ref="F66:F74" si="24">IF(G66="","","×")</f>
        <v>×</v>
      </c>
      <c r="G66" s="86">
        <v>1</v>
      </c>
      <c r="H66" s="87" t="s">
        <v>36</v>
      </c>
      <c r="I66" s="85" t="str">
        <f t="shared" ref="I66:I74" si="25">IF(J66="","","×")</f>
        <v>×</v>
      </c>
      <c r="J66" s="88">
        <v>6</v>
      </c>
      <c r="K66" s="87" t="s">
        <v>9</v>
      </c>
      <c r="L66" s="85" t="str">
        <f t="shared" ref="L66:L74" si="26">IF(E66="","","＝")</f>
        <v>＝</v>
      </c>
      <c r="M66" s="89">
        <f t="shared" ref="M66:M74" si="27">IF(E66="","",PRODUCT(E66,G66,J66))</f>
        <v>120000</v>
      </c>
      <c r="N66" s="90"/>
      <c r="O66" s="39"/>
      <c r="P66" s="39"/>
      <c r="Q66" s="39" t="b">
        <f t="shared" si="9"/>
        <v>1</v>
      </c>
      <c r="R66" s="39">
        <v>1</v>
      </c>
      <c r="S66" s="39" t="b">
        <f t="shared" si="10"/>
        <v>1</v>
      </c>
      <c r="T66" s="39" t="b">
        <f t="shared" si="11"/>
        <v>1</v>
      </c>
      <c r="U66" s="39"/>
      <c r="V66" s="39"/>
      <c r="W66" s="39"/>
      <c r="X66" s="39"/>
      <c r="Y66" s="39"/>
      <c r="Z66" s="39"/>
      <c r="AA66" s="39"/>
      <c r="AB66" s="39"/>
      <c r="AC66" s="39"/>
      <c r="AD66" s="39"/>
      <c r="AE66" s="39"/>
      <c r="AF66" s="39"/>
      <c r="AG66" s="39"/>
      <c r="AH66" s="39"/>
      <c r="AI66" s="39"/>
      <c r="AJ66" s="39"/>
      <c r="AK66" s="39"/>
      <c r="AL66" s="39"/>
    </row>
    <row r="67" spans="1:38" ht="19.5" hidden="1" thickBot="1">
      <c r="A67" s="70"/>
      <c r="B67" s="71"/>
      <c r="C67" s="82"/>
      <c r="D67" s="83"/>
      <c r="E67" s="91"/>
      <c r="F67" s="85" t="str">
        <f t="shared" si="24"/>
        <v/>
      </c>
      <c r="G67" s="88"/>
      <c r="H67" s="87"/>
      <c r="I67" s="85" t="str">
        <f t="shared" si="25"/>
        <v/>
      </c>
      <c r="J67" s="88"/>
      <c r="K67" s="87"/>
      <c r="L67" s="85" t="str">
        <f t="shared" si="26"/>
        <v/>
      </c>
      <c r="M67" s="89" t="str">
        <f t="shared" si="27"/>
        <v/>
      </c>
      <c r="N67" s="90"/>
      <c r="O67" s="39"/>
      <c r="P67" s="39"/>
      <c r="Q67" s="39" t="b">
        <f t="shared" si="9"/>
        <v>1</v>
      </c>
      <c r="R67" s="39">
        <v>1</v>
      </c>
      <c r="S67" s="39" t="b">
        <f t="shared" si="10"/>
        <v>1</v>
      </c>
      <c r="T67" s="39" t="b">
        <f t="shared" si="11"/>
        <v>1</v>
      </c>
      <c r="U67" s="39"/>
      <c r="V67" s="39"/>
      <c r="W67" s="39"/>
      <c r="X67" s="39"/>
      <c r="Y67" s="39"/>
      <c r="Z67" s="39"/>
      <c r="AA67" s="39"/>
      <c r="AB67" s="39"/>
      <c r="AC67" s="39"/>
      <c r="AD67" s="39"/>
      <c r="AE67" s="39"/>
      <c r="AF67" s="39"/>
      <c r="AG67" s="39"/>
      <c r="AH67" s="39"/>
      <c r="AI67" s="39"/>
      <c r="AJ67" s="39"/>
      <c r="AK67" s="39"/>
      <c r="AL67" s="39"/>
    </row>
    <row r="68" spans="1:38" ht="15" hidden="1" customHeight="1">
      <c r="A68" s="70"/>
      <c r="B68" s="71"/>
      <c r="C68" s="82"/>
      <c r="D68" s="83"/>
      <c r="E68" s="91"/>
      <c r="F68" s="85" t="str">
        <f t="shared" si="24"/>
        <v/>
      </c>
      <c r="G68" s="88"/>
      <c r="H68" s="87"/>
      <c r="I68" s="85" t="str">
        <f t="shared" si="25"/>
        <v/>
      </c>
      <c r="J68" s="88"/>
      <c r="K68" s="87"/>
      <c r="L68" s="85" t="str">
        <f t="shared" si="26"/>
        <v/>
      </c>
      <c r="M68" s="89" t="str">
        <f t="shared" si="27"/>
        <v/>
      </c>
      <c r="N68" s="90"/>
      <c r="O68" s="39"/>
      <c r="P68" s="39"/>
      <c r="Q68" s="39" t="b">
        <f t="shared" si="9"/>
        <v>1</v>
      </c>
      <c r="R68" s="39">
        <v>1</v>
      </c>
      <c r="S68" s="39" t="b">
        <f t="shared" si="10"/>
        <v>1</v>
      </c>
      <c r="T68" s="39" t="b">
        <f t="shared" si="11"/>
        <v>1</v>
      </c>
      <c r="U68" s="39"/>
      <c r="V68" s="39"/>
      <c r="W68" s="39"/>
      <c r="X68" s="39"/>
      <c r="Y68" s="39"/>
      <c r="Z68" s="39"/>
      <c r="AA68" s="39"/>
      <c r="AB68" s="39"/>
      <c r="AC68" s="39"/>
      <c r="AD68" s="39"/>
      <c r="AE68" s="39"/>
      <c r="AF68" s="39"/>
      <c r="AG68" s="39"/>
      <c r="AH68" s="39"/>
      <c r="AI68" s="39"/>
      <c r="AJ68" s="39"/>
      <c r="AK68" s="39"/>
      <c r="AL68" s="39"/>
    </row>
    <row r="69" spans="1:38" ht="15" hidden="1" customHeight="1">
      <c r="A69" s="70"/>
      <c r="B69" s="71"/>
      <c r="C69" s="82"/>
      <c r="D69" s="83"/>
      <c r="E69" s="91"/>
      <c r="F69" s="85" t="str">
        <f t="shared" si="24"/>
        <v/>
      </c>
      <c r="G69" s="88"/>
      <c r="H69" s="87"/>
      <c r="I69" s="85" t="str">
        <f t="shared" si="25"/>
        <v/>
      </c>
      <c r="J69" s="88"/>
      <c r="K69" s="87"/>
      <c r="L69" s="85" t="str">
        <f t="shared" si="26"/>
        <v/>
      </c>
      <c r="M69" s="89" t="str">
        <f t="shared" si="27"/>
        <v/>
      </c>
      <c r="N69" s="90"/>
      <c r="O69" s="39"/>
      <c r="P69" s="39"/>
      <c r="Q69" s="39" t="b">
        <f t="shared" si="9"/>
        <v>1</v>
      </c>
      <c r="R69" s="39">
        <v>1</v>
      </c>
      <c r="S69" s="39" t="b">
        <f t="shared" si="10"/>
        <v>1</v>
      </c>
      <c r="T69" s="39" t="b">
        <f t="shared" si="11"/>
        <v>1</v>
      </c>
      <c r="U69" s="39"/>
      <c r="V69" s="39"/>
      <c r="W69" s="39"/>
      <c r="X69" s="39"/>
      <c r="Y69" s="39"/>
      <c r="Z69" s="39"/>
      <c r="AA69" s="39"/>
      <c r="AB69" s="39"/>
      <c r="AC69" s="39"/>
      <c r="AD69" s="39"/>
      <c r="AE69" s="39"/>
      <c r="AF69" s="39"/>
      <c r="AG69" s="39"/>
      <c r="AH69" s="39"/>
      <c r="AI69" s="39"/>
      <c r="AJ69" s="39"/>
      <c r="AK69" s="39"/>
      <c r="AL69" s="39"/>
    </row>
    <row r="70" spans="1:38" ht="15" hidden="1" customHeight="1">
      <c r="A70" s="70"/>
      <c r="B70" s="71"/>
      <c r="C70" s="82"/>
      <c r="D70" s="83"/>
      <c r="E70" s="84"/>
      <c r="F70" s="85" t="str">
        <f t="shared" si="24"/>
        <v/>
      </c>
      <c r="G70" s="86"/>
      <c r="H70" s="87"/>
      <c r="I70" s="85" t="str">
        <f t="shared" si="25"/>
        <v/>
      </c>
      <c r="J70" s="88"/>
      <c r="K70" s="87"/>
      <c r="L70" s="85" t="str">
        <f t="shared" si="26"/>
        <v/>
      </c>
      <c r="M70" s="89" t="str">
        <f t="shared" si="27"/>
        <v/>
      </c>
      <c r="N70" s="90"/>
      <c r="O70" s="39"/>
      <c r="P70" s="39"/>
      <c r="Q70" s="39" t="b">
        <f t="shared" si="9"/>
        <v>1</v>
      </c>
      <c r="R70" s="39">
        <v>1</v>
      </c>
      <c r="S70" s="39" t="b">
        <f t="shared" si="10"/>
        <v>1</v>
      </c>
      <c r="T70" s="39" t="b">
        <f t="shared" si="11"/>
        <v>1</v>
      </c>
      <c r="U70" s="39"/>
      <c r="V70" s="39"/>
      <c r="W70" s="39"/>
      <c r="X70" s="39"/>
      <c r="Y70" s="39"/>
      <c r="Z70" s="39"/>
      <c r="AA70" s="39"/>
      <c r="AB70" s="39"/>
      <c r="AC70" s="39"/>
      <c r="AD70" s="39"/>
      <c r="AE70" s="39"/>
      <c r="AF70" s="39"/>
      <c r="AG70" s="39"/>
      <c r="AH70" s="39"/>
      <c r="AI70" s="39"/>
      <c r="AJ70" s="39"/>
      <c r="AK70" s="39"/>
      <c r="AL70" s="39"/>
    </row>
    <row r="71" spans="1:38" ht="15" hidden="1" customHeight="1">
      <c r="A71" s="70"/>
      <c r="B71" s="71"/>
      <c r="C71" s="82"/>
      <c r="D71" s="83"/>
      <c r="E71" s="91"/>
      <c r="F71" s="85" t="str">
        <f t="shared" si="24"/>
        <v/>
      </c>
      <c r="G71" s="88"/>
      <c r="H71" s="87"/>
      <c r="I71" s="85" t="str">
        <f t="shared" si="25"/>
        <v/>
      </c>
      <c r="J71" s="88"/>
      <c r="K71" s="87"/>
      <c r="L71" s="85" t="str">
        <f t="shared" si="26"/>
        <v/>
      </c>
      <c r="M71" s="89" t="str">
        <f t="shared" si="27"/>
        <v/>
      </c>
      <c r="N71" s="90"/>
      <c r="O71" s="39"/>
      <c r="P71" s="39"/>
      <c r="Q71" s="39" t="b">
        <f t="shared" si="9"/>
        <v>1</v>
      </c>
      <c r="R71" s="39">
        <v>1</v>
      </c>
      <c r="S71" s="39" t="b">
        <f t="shared" si="10"/>
        <v>1</v>
      </c>
      <c r="T71" s="39" t="b">
        <f t="shared" si="11"/>
        <v>1</v>
      </c>
      <c r="U71" s="39"/>
      <c r="V71" s="39"/>
      <c r="W71" s="39"/>
      <c r="X71" s="39"/>
      <c r="Y71" s="39"/>
      <c r="Z71" s="39"/>
      <c r="AA71" s="39"/>
      <c r="AB71" s="39"/>
      <c r="AC71" s="39"/>
      <c r="AD71" s="39"/>
      <c r="AE71" s="39"/>
      <c r="AF71" s="39"/>
      <c r="AG71" s="39"/>
      <c r="AH71" s="39"/>
      <c r="AI71" s="39"/>
      <c r="AJ71" s="39"/>
      <c r="AK71" s="39"/>
      <c r="AL71" s="39"/>
    </row>
    <row r="72" spans="1:38" ht="15" hidden="1" customHeight="1">
      <c r="A72" s="70"/>
      <c r="B72" s="71"/>
      <c r="C72" s="82"/>
      <c r="D72" s="83"/>
      <c r="E72" s="84"/>
      <c r="F72" s="85" t="str">
        <f t="shared" si="24"/>
        <v/>
      </c>
      <c r="G72" s="86"/>
      <c r="H72" s="87"/>
      <c r="I72" s="85" t="str">
        <f t="shared" si="25"/>
        <v/>
      </c>
      <c r="J72" s="88"/>
      <c r="K72" s="87"/>
      <c r="L72" s="85" t="str">
        <f t="shared" si="26"/>
        <v/>
      </c>
      <c r="M72" s="89" t="str">
        <f t="shared" si="27"/>
        <v/>
      </c>
      <c r="N72" s="90"/>
      <c r="O72" s="39"/>
      <c r="P72" s="39"/>
      <c r="Q72" s="39" t="b">
        <f t="shared" si="9"/>
        <v>1</v>
      </c>
      <c r="R72" s="39">
        <v>1</v>
      </c>
      <c r="S72" s="39" t="b">
        <f t="shared" si="10"/>
        <v>1</v>
      </c>
      <c r="T72" s="39" t="b">
        <f t="shared" si="11"/>
        <v>1</v>
      </c>
      <c r="U72" s="39"/>
      <c r="V72" s="39"/>
      <c r="W72" s="39"/>
      <c r="X72" s="39"/>
      <c r="Y72" s="39"/>
      <c r="Z72" s="39"/>
      <c r="AA72" s="39"/>
      <c r="AB72" s="39"/>
      <c r="AC72" s="39"/>
      <c r="AD72" s="39"/>
      <c r="AE72" s="39"/>
      <c r="AF72" s="39"/>
      <c r="AG72" s="39"/>
      <c r="AH72" s="39"/>
      <c r="AI72" s="39"/>
      <c r="AJ72" s="39"/>
      <c r="AK72" s="39"/>
      <c r="AL72" s="39"/>
    </row>
    <row r="73" spans="1:38" ht="15" hidden="1" customHeight="1">
      <c r="A73" s="70"/>
      <c r="B73" s="71"/>
      <c r="C73" s="82"/>
      <c r="D73" s="83"/>
      <c r="E73" s="91"/>
      <c r="F73" s="85" t="str">
        <f t="shared" si="24"/>
        <v/>
      </c>
      <c r="G73" s="88"/>
      <c r="H73" s="87"/>
      <c r="I73" s="85" t="str">
        <f t="shared" si="25"/>
        <v/>
      </c>
      <c r="J73" s="88"/>
      <c r="K73" s="87"/>
      <c r="L73" s="85" t="str">
        <f t="shared" si="26"/>
        <v/>
      </c>
      <c r="M73" s="89" t="str">
        <f t="shared" si="27"/>
        <v/>
      </c>
      <c r="N73" s="90"/>
      <c r="O73" s="39"/>
      <c r="P73" s="39"/>
      <c r="Q73" s="39" t="b">
        <f t="shared" si="9"/>
        <v>1</v>
      </c>
      <c r="R73" s="39">
        <v>1</v>
      </c>
      <c r="S73" s="39" t="b">
        <f t="shared" si="10"/>
        <v>1</v>
      </c>
      <c r="T73" s="39" t="b">
        <f t="shared" si="11"/>
        <v>1</v>
      </c>
      <c r="U73" s="39"/>
      <c r="V73" s="39"/>
      <c r="W73" s="39"/>
      <c r="X73" s="39"/>
      <c r="Y73" s="39"/>
      <c r="Z73" s="39"/>
      <c r="AA73" s="39"/>
      <c r="AB73" s="39"/>
      <c r="AC73" s="39"/>
      <c r="AD73" s="39"/>
      <c r="AE73" s="39"/>
      <c r="AF73" s="39"/>
      <c r="AG73" s="39"/>
      <c r="AH73" s="39"/>
      <c r="AI73" s="39"/>
      <c r="AJ73" s="39"/>
      <c r="AK73" s="39"/>
      <c r="AL73" s="39"/>
    </row>
    <row r="74" spans="1:38" ht="15" hidden="1" customHeight="1" thickBot="1">
      <c r="A74" s="92"/>
      <c r="B74" s="93"/>
      <c r="C74" s="94"/>
      <c r="D74" s="95"/>
      <c r="E74" s="96"/>
      <c r="F74" s="97" t="str">
        <f t="shared" si="24"/>
        <v/>
      </c>
      <c r="G74" s="98"/>
      <c r="H74" s="99"/>
      <c r="I74" s="97" t="str">
        <f t="shared" si="25"/>
        <v/>
      </c>
      <c r="J74" s="98"/>
      <c r="K74" s="99"/>
      <c r="L74" s="97" t="str">
        <f t="shared" si="26"/>
        <v/>
      </c>
      <c r="M74" s="100" t="str">
        <f t="shared" si="27"/>
        <v/>
      </c>
      <c r="N74" s="101"/>
      <c r="O74" s="39"/>
      <c r="P74" s="39"/>
      <c r="Q74" s="39" t="b">
        <f t="shared" si="9"/>
        <v>1</v>
      </c>
      <c r="R74" s="39">
        <v>1</v>
      </c>
      <c r="S74" s="39" t="b">
        <f t="shared" si="10"/>
        <v>1</v>
      </c>
      <c r="T74" s="39" t="b">
        <f t="shared" si="11"/>
        <v>1</v>
      </c>
      <c r="U74" s="39"/>
      <c r="V74" s="39"/>
      <c r="W74" s="39"/>
      <c r="X74" s="39"/>
      <c r="Y74" s="39"/>
      <c r="Z74" s="39"/>
      <c r="AA74" s="39"/>
      <c r="AB74" s="39"/>
      <c r="AC74" s="39"/>
      <c r="AD74" s="39"/>
      <c r="AE74" s="39"/>
      <c r="AF74" s="39"/>
      <c r="AG74" s="39"/>
      <c r="AH74" s="39"/>
      <c r="AI74" s="39"/>
      <c r="AJ74" s="39"/>
      <c r="AK74" s="39"/>
      <c r="AL74" s="39"/>
    </row>
    <row r="75" spans="1:38" ht="19.5" thickBot="1">
      <c r="A75" s="102" t="s">
        <v>23</v>
      </c>
      <c r="B75" s="103">
        <f>IF(SUM(M75:M84)=0,"",SUM(M75:M84))</f>
        <v>240000</v>
      </c>
      <c r="C75" s="104">
        <v>1</v>
      </c>
      <c r="D75" s="105" t="s">
        <v>23</v>
      </c>
      <c r="E75" s="106">
        <v>40000</v>
      </c>
      <c r="F75" s="107" t="str">
        <f>IF(G75="","","×")</f>
        <v>×</v>
      </c>
      <c r="G75" s="108">
        <v>1</v>
      </c>
      <c r="H75" s="109" t="s">
        <v>36</v>
      </c>
      <c r="I75" s="107" t="str">
        <f>IF(J75="","","×")</f>
        <v>×</v>
      </c>
      <c r="J75" s="110">
        <v>6</v>
      </c>
      <c r="K75" s="109" t="s">
        <v>9</v>
      </c>
      <c r="L75" s="107" t="str">
        <f>IF(E75="","","＝")</f>
        <v>＝</v>
      </c>
      <c r="M75" s="111">
        <f>IF(E75="","",PRODUCT(E75,G75,J75))</f>
        <v>240000</v>
      </c>
      <c r="N75" s="112"/>
      <c r="O75" s="39"/>
      <c r="P75" s="39"/>
      <c r="Q75" s="39" t="b">
        <f t="shared" si="9"/>
        <v>1</v>
      </c>
      <c r="R75" s="39">
        <v>1</v>
      </c>
      <c r="S75" s="39" t="b">
        <f t="shared" si="10"/>
        <v>1</v>
      </c>
      <c r="T75" s="39" t="b">
        <f t="shared" si="11"/>
        <v>1</v>
      </c>
      <c r="U75" s="39"/>
      <c r="V75" s="39"/>
      <c r="W75" s="39"/>
      <c r="X75" s="39"/>
      <c r="Y75" s="39"/>
      <c r="Z75" s="39"/>
      <c r="AA75" s="39"/>
      <c r="AB75" s="39"/>
      <c r="AC75" s="39"/>
      <c r="AD75" s="39"/>
      <c r="AE75" s="39"/>
      <c r="AF75" s="39"/>
      <c r="AG75" s="39"/>
      <c r="AH75" s="39"/>
      <c r="AI75" s="39"/>
      <c r="AJ75" s="39"/>
      <c r="AK75" s="39"/>
      <c r="AL75" s="39"/>
    </row>
    <row r="76" spans="1:38" ht="19.5" hidden="1" thickBot="1">
      <c r="A76" s="70"/>
      <c r="B76" s="71"/>
      <c r="C76" s="82"/>
      <c r="D76" s="83"/>
      <c r="E76" s="84"/>
      <c r="F76" s="85" t="str">
        <f t="shared" ref="F76:F84" si="28">IF(G76="","","×")</f>
        <v/>
      </c>
      <c r="G76" s="86"/>
      <c r="H76" s="87"/>
      <c r="I76" s="85" t="str">
        <f t="shared" ref="I76:I84" si="29">IF(J76="","","×")</f>
        <v/>
      </c>
      <c r="J76" s="88"/>
      <c r="K76" s="87"/>
      <c r="L76" s="85" t="str">
        <f t="shared" ref="L76:L84" si="30">IF(E76="","","＝")</f>
        <v/>
      </c>
      <c r="M76" s="89" t="str">
        <f t="shared" ref="M76:M84" si="31">IF(E76="","",PRODUCT(E76,G76,J76))</f>
        <v/>
      </c>
      <c r="N76" s="90"/>
      <c r="O76" s="39"/>
      <c r="P76" s="39"/>
      <c r="Q76" s="39" t="b">
        <f t="shared" si="9"/>
        <v>1</v>
      </c>
      <c r="R76" s="39">
        <v>1</v>
      </c>
      <c r="S76" s="39" t="b">
        <f t="shared" si="10"/>
        <v>1</v>
      </c>
      <c r="T76" s="39" t="b">
        <f t="shared" si="11"/>
        <v>1</v>
      </c>
      <c r="U76" s="39"/>
      <c r="V76" s="39"/>
      <c r="W76" s="39"/>
      <c r="X76" s="39"/>
      <c r="Y76" s="39"/>
      <c r="Z76" s="39"/>
      <c r="AA76" s="39"/>
      <c r="AB76" s="39"/>
      <c r="AC76" s="39"/>
      <c r="AD76" s="39"/>
      <c r="AE76" s="39"/>
      <c r="AF76" s="39"/>
      <c r="AG76" s="39"/>
      <c r="AH76" s="39"/>
      <c r="AI76" s="39"/>
      <c r="AJ76" s="39"/>
      <c r="AK76" s="39"/>
      <c r="AL76" s="39"/>
    </row>
    <row r="77" spans="1:38" ht="19.5" hidden="1" thickBot="1">
      <c r="A77" s="70"/>
      <c r="B77" s="71"/>
      <c r="C77" s="82"/>
      <c r="D77" s="83"/>
      <c r="E77" s="91"/>
      <c r="F77" s="85" t="str">
        <f t="shared" si="28"/>
        <v/>
      </c>
      <c r="G77" s="88"/>
      <c r="H77" s="87"/>
      <c r="I77" s="85" t="str">
        <f t="shared" si="29"/>
        <v/>
      </c>
      <c r="J77" s="88"/>
      <c r="K77" s="87"/>
      <c r="L77" s="85" t="str">
        <f t="shared" si="30"/>
        <v/>
      </c>
      <c r="M77" s="89" t="str">
        <f t="shared" si="31"/>
        <v/>
      </c>
      <c r="N77" s="90"/>
      <c r="O77" s="39"/>
      <c r="P77" s="39"/>
      <c r="Q77" s="39" t="b">
        <f t="shared" si="9"/>
        <v>1</v>
      </c>
      <c r="R77" s="39">
        <v>1</v>
      </c>
      <c r="S77" s="39" t="b">
        <f t="shared" si="10"/>
        <v>1</v>
      </c>
      <c r="T77" s="39" t="b">
        <f t="shared" si="11"/>
        <v>1</v>
      </c>
      <c r="U77" s="39"/>
      <c r="V77" s="39"/>
      <c r="W77" s="39"/>
      <c r="X77" s="39"/>
      <c r="Y77" s="39"/>
      <c r="Z77" s="39"/>
      <c r="AA77" s="39"/>
      <c r="AB77" s="39"/>
      <c r="AC77" s="39"/>
      <c r="AD77" s="39"/>
      <c r="AE77" s="39"/>
      <c r="AF77" s="39"/>
      <c r="AG77" s="39"/>
      <c r="AH77" s="39"/>
      <c r="AI77" s="39"/>
      <c r="AJ77" s="39"/>
      <c r="AK77" s="39"/>
      <c r="AL77" s="39"/>
    </row>
    <row r="78" spans="1:38" ht="19.5" hidden="1" thickBot="1">
      <c r="A78" s="70"/>
      <c r="B78" s="71"/>
      <c r="C78" s="82"/>
      <c r="D78" s="83"/>
      <c r="E78" s="91"/>
      <c r="F78" s="85" t="str">
        <f t="shared" si="28"/>
        <v/>
      </c>
      <c r="G78" s="88"/>
      <c r="H78" s="87"/>
      <c r="I78" s="85" t="str">
        <f t="shared" si="29"/>
        <v/>
      </c>
      <c r="J78" s="88"/>
      <c r="K78" s="87"/>
      <c r="L78" s="85" t="str">
        <f t="shared" si="30"/>
        <v/>
      </c>
      <c r="M78" s="89" t="str">
        <f t="shared" si="31"/>
        <v/>
      </c>
      <c r="N78" s="90"/>
      <c r="O78" s="39"/>
      <c r="P78" s="39"/>
      <c r="Q78" s="39" t="b">
        <f t="shared" si="9"/>
        <v>1</v>
      </c>
      <c r="R78" s="39">
        <v>1</v>
      </c>
      <c r="S78" s="39" t="b">
        <f t="shared" si="10"/>
        <v>1</v>
      </c>
      <c r="T78" s="39" t="b">
        <f t="shared" si="11"/>
        <v>1</v>
      </c>
      <c r="U78" s="39"/>
      <c r="V78" s="39"/>
      <c r="W78" s="39"/>
      <c r="X78" s="39"/>
      <c r="Y78" s="39"/>
      <c r="Z78" s="39"/>
      <c r="AA78" s="39"/>
      <c r="AB78" s="39"/>
      <c r="AC78" s="39"/>
      <c r="AD78" s="39"/>
      <c r="AE78" s="39"/>
      <c r="AF78" s="39"/>
      <c r="AG78" s="39"/>
      <c r="AH78" s="39"/>
      <c r="AI78" s="39"/>
      <c r="AJ78" s="39"/>
      <c r="AK78" s="39"/>
      <c r="AL78" s="39"/>
    </row>
    <row r="79" spans="1:38" ht="15" hidden="1" customHeight="1">
      <c r="A79" s="70"/>
      <c r="B79" s="71"/>
      <c r="C79" s="82"/>
      <c r="D79" s="83"/>
      <c r="E79" s="91"/>
      <c r="F79" s="85" t="str">
        <f t="shared" si="28"/>
        <v/>
      </c>
      <c r="G79" s="88"/>
      <c r="H79" s="87"/>
      <c r="I79" s="85" t="str">
        <f t="shared" si="29"/>
        <v/>
      </c>
      <c r="J79" s="88"/>
      <c r="K79" s="87"/>
      <c r="L79" s="85" t="str">
        <f t="shared" si="30"/>
        <v/>
      </c>
      <c r="M79" s="89" t="str">
        <f t="shared" si="31"/>
        <v/>
      </c>
      <c r="N79" s="90"/>
      <c r="O79" s="39"/>
      <c r="P79" s="39"/>
      <c r="Q79" s="39" t="b">
        <f t="shared" si="9"/>
        <v>1</v>
      </c>
      <c r="R79" s="39">
        <v>1</v>
      </c>
      <c r="S79" s="39" t="b">
        <f t="shared" si="10"/>
        <v>1</v>
      </c>
      <c r="T79" s="39" t="b">
        <f t="shared" si="11"/>
        <v>1</v>
      </c>
      <c r="U79" s="39"/>
      <c r="V79" s="39"/>
      <c r="W79" s="39"/>
      <c r="X79" s="39"/>
      <c r="Y79" s="39"/>
      <c r="Z79" s="39"/>
      <c r="AA79" s="39"/>
      <c r="AB79" s="39"/>
      <c r="AC79" s="39"/>
      <c r="AD79" s="39"/>
      <c r="AE79" s="39"/>
      <c r="AF79" s="39"/>
      <c r="AG79" s="39"/>
      <c r="AH79" s="39"/>
      <c r="AI79" s="39"/>
      <c r="AJ79" s="39"/>
      <c r="AK79" s="39"/>
      <c r="AL79" s="39"/>
    </row>
    <row r="80" spans="1:38" ht="15" hidden="1" customHeight="1">
      <c r="A80" s="70"/>
      <c r="B80" s="71"/>
      <c r="C80" s="82"/>
      <c r="D80" s="83"/>
      <c r="E80" s="84"/>
      <c r="F80" s="85" t="str">
        <f t="shared" si="28"/>
        <v/>
      </c>
      <c r="G80" s="86"/>
      <c r="H80" s="87"/>
      <c r="I80" s="85" t="str">
        <f t="shared" si="29"/>
        <v/>
      </c>
      <c r="J80" s="88"/>
      <c r="K80" s="87"/>
      <c r="L80" s="85" t="str">
        <f t="shared" si="30"/>
        <v/>
      </c>
      <c r="M80" s="89" t="str">
        <f t="shared" si="31"/>
        <v/>
      </c>
      <c r="N80" s="90"/>
      <c r="O80" s="39"/>
      <c r="P80" s="39"/>
      <c r="Q80" s="39" t="b">
        <f t="shared" si="9"/>
        <v>1</v>
      </c>
      <c r="R80" s="39">
        <v>1</v>
      </c>
      <c r="S80" s="39" t="b">
        <f t="shared" si="10"/>
        <v>1</v>
      </c>
      <c r="T80" s="39" t="b">
        <f t="shared" si="11"/>
        <v>1</v>
      </c>
      <c r="U80" s="39"/>
      <c r="V80" s="39"/>
      <c r="W80" s="39"/>
      <c r="X80" s="39"/>
      <c r="Y80" s="39"/>
      <c r="Z80" s="39"/>
      <c r="AA80" s="39"/>
      <c r="AB80" s="39"/>
      <c r="AC80" s="39"/>
      <c r="AD80" s="39"/>
      <c r="AE80" s="39"/>
      <c r="AF80" s="39"/>
      <c r="AG80" s="39"/>
      <c r="AH80" s="39"/>
      <c r="AI80" s="39"/>
      <c r="AJ80" s="39"/>
      <c r="AK80" s="39"/>
      <c r="AL80" s="39"/>
    </row>
    <row r="81" spans="1:38" ht="15" hidden="1" customHeight="1">
      <c r="A81" s="70"/>
      <c r="B81" s="71"/>
      <c r="C81" s="82"/>
      <c r="D81" s="83"/>
      <c r="E81" s="91"/>
      <c r="F81" s="85" t="str">
        <f t="shared" si="28"/>
        <v/>
      </c>
      <c r="G81" s="88"/>
      <c r="H81" s="87"/>
      <c r="I81" s="85" t="str">
        <f t="shared" si="29"/>
        <v/>
      </c>
      <c r="J81" s="88"/>
      <c r="K81" s="87"/>
      <c r="L81" s="85" t="str">
        <f t="shared" si="30"/>
        <v/>
      </c>
      <c r="M81" s="89" t="str">
        <f t="shared" si="31"/>
        <v/>
      </c>
      <c r="N81" s="90"/>
      <c r="O81" s="39"/>
      <c r="P81" s="39"/>
      <c r="Q81" s="39" t="b">
        <f t="shared" si="9"/>
        <v>1</v>
      </c>
      <c r="R81" s="39">
        <v>1</v>
      </c>
      <c r="S81" s="39" t="b">
        <f t="shared" si="10"/>
        <v>1</v>
      </c>
      <c r="T81" s="39" t="b">
        <f t="shared" si="11"/>
        <v>1</v>
      </c>
      <c r="U81" s="39"/>
      <c r="V81" s="39"/>
      <c r="W81" s="39"/>
      <c r="X81" s="39"/>
      <c r="Y81" s="39"/>
      <c r="Z81" s="39"/>
      <c r="AA81" s="39"/>
      <c r="AB81" s="39"/>
      <c r="AC81" s="39"/>
      <c r="AD81" s="39"/>
      <c r="AE81" s="39"/>
      <c r="AF81" s="39"/>
      <c r="AG81" s="39"/>
      <c r="AH81" s="39"/>
      <c r="AI81" s="39"/>
      <c r="AJ81" s="39"/>
      <c r="AK81" s="39"/>
      <c r="AL81" s="39"/>
    </row>
    <row r="82" spans="1:38" ht="15" hidden="1" customHeight="1">
      <c r="A82" s="70"/>
      <c r="B82" s="71"/>
      <c r="C82" s="82"/>
      <c r="D82" s="83"/>
      <c r="E82" s="84"/>
      <c r="F82" s="85" t="str">
        <f t="shared" si="28"/>
        <v/>
      </c>
      <c r="G82" s="86"/>
      <c r="H82" s="87"/>
      <c r="I82" s="85" t="str">
        <f t="shared" si="29"/>
        <v/>
      </c>
      <c r="J82" s="88"/>
      <c r="K82" s="87"/>
      <c r="L82" s="85" t="str">
        <f t="shared" si="30"/>
        <v/>
      </c>
      <c r="M82" s="89" t="str">
        <f t="shared" si="31"/>
        <v/>
      </c>
      <c r="N82" s="90"/>
      <c r="O82" s="39"/>
      <c r="P82" s="39"/>
      <c r="Q82" s="39" t="b">
        <f t="shared" si="9"/>
        <v>1</v>
      </c>
      <c r="R82" s="39">
        <v>1</v>
      </c>
      <c r="S82" s="39" t="b">
        <f t="shared" si="10"/>
        <v>1</v>
      </c>
      <c r="T82" s="39" t="b">
        <f t="shared" si="11"/>
        <v>1</v>
      </c>
      <c r="U82" s="39"/>
      <c r="V82" s="39"/>
      <c r="W82" s="39"/>
      <c r="X82" s="39"/>
      <c r="Y82" s="39"/>
      <c r="Z82" s="39"/>
      <c r="AA82" s="39"/>
      <c r="AB82" s="39"/>
      <c r="AC82" s="39"/>
      <c r="AD82" s="39"/>
      <c r="AE82" s="39"/>
      <c r="AF82" s="39"/>
      <c r="AG82" s="39"/>
      <c r="AH82" s="39"/>
      <c r="AI82" s="39"/>
      <c r="AJ82" s="39"/>
      <c r="AK82" s="39"/>
      <c r="AL82" s="39"/>
    </row>
    <row r="83" spans="1:38" ht="15" hidden="1" customHeight="1">
      <c r="A83" s="70"/>
      <c r="B83" s="71"/>
      <c r="C83" s="82"/>
      <c r="D83" s="83"/>
      <c r="E83" s="91"/>
      <c r="F83" s="85" t="str">
        <f t="shared" si="28"/>
        <v/>
      </c>
      <c r="G83" s="88"/>
      <c r="H83" s="87"/>
      <c r="I83" s="85" t="str">
        <f t="shared" si="29"/>
        <v/>
      </c>
      <c r="J83" s="88"/>
      <c r="K83" s="87"/>
      <c r="L83" s="85" t="str">
        <f t="shared" si="30"/>
        <v/>
      </c>
      <c r="M83" s="89" t="str">
        <f t="shared" si="31"/>
        <v/>
      </c>
      <c r="N83" s="90"/>
      <c r="O83" s="39"/>
      <c r="P83" s="39"/>
      <c r="Q83" s="39" t="b">
        <f t="shared" si="9"/>
        <v>1</v>
      </c>
      <c r="R83" s="39">
        <v>1</v>
      </c>
      <c r="S83" s="39" t="b">
        <f t="shared" si="10"/>
        <v>1</v>
      </c>
      <c r="T83" s="39" t="b">
        <f t="shared" si="11"/>
        <v>1</v>
      </c>
      <c r="U83" s="39"/>
      <c r="V83" s="39"/>
      <c r="W83" s="39"/>
      <c r="X83" s="39"/>
      <c r="Y83" s="39"/>
      <c r="Z83" s="39"/>
      <c r="AA83" s="39"/>
      <c r="AB83" s="39"/>
      <c r="AC83" s="39"/>
      <c r="AD83" s="39"/>
      <c r="AE83" s="39"/>
      <c r="AF83" s="39"/>
      <c r="AG83" s="39"/>
      <c r="AH83" s="39"/>
      <c r="AI83" s="39"/>
      <c r="AJ83" s="39"/>
      <c r="AK83" s="39"/>
      <c r="AL83" s="39"/>
    </row>
    <row r="84" spans="1:38" ht="15" hidden="1" customHeight="1" thickBot="1">
      <c r="A84" s="92"/>
      <c r="B84" s="93"/>
      <c r="C84" s="94"/>
      <c r="D84" s="95"/>
      <c r="E84" s="96"/>
      <c r="F84" s="97" t="str">
        <f t="shared" si="28"/>
        <v/>
      </c>
      <c r="G84" s="98"/>
      <c r="H84" s="99"/>
      <c r="I84" s="97" t="str">
        <f t="shared" si="29"/>
        <v/>
      </c>
      <c r="J84" s="98"/>
      <c r="K84" s="99"/>
      <c r="L84" s="97" t="str">
        <f t="shared" si="30"/>
        <v/>
      </c>
      <c r="M84" s="100" t="str">
        <f t="shared" si="31"/>
        <v/>
      </c>
      <c r="N84" s="101"/>
      <c r="O84" s="39"/>
      <c r="P84" s="39"/>
      <c r="Q84" s="39" t="b">
        <f t="shared" si="9"/>
        <v>1</v>
      </c>
      <c r="R84" s="39">
        <v>1</v>
      </c>
      <c r="S84" s="39" t="b">
        <f t="shared" si="10"/>
        <v>1</v>
      </c>
      <c r="T84" s="39" t="b">
        <f t="shared" si="11"/>
        <v>1</v>
      </c>
      <c r="U84" s="39"/>
      <c r="V84" s="39"/>
      <c r="W84" s="39"/>
      <c r="X84" s="39"/>
      <c r="Y84" s="39"/>
      <c r="Z84" s="39"/>
      <c r="AA84" s="39"/>
      <c r="AB84" s="39"/>
      <c r="AC84" s="39"/>
      <c r="AD84" s="39"/>
      <c r="AE84" s="39"/>
      <c r="AF84" s="39"/>
      <c r="AG84" s="39"/>
      <c r="AH84" s="39"/>
      <c r="AI84" s="39"/>
      <c r="AJ84" s="39"/>
      <c r="AK84" s="39"/>
      <c r="AL84" s="39"/>
    </row>
    <row r="85" spans="1:38" ht="18.75">
      <c r="A85" s="102" t="s">
        <v>6</v>
      </c>
      <c r="B85" s="103">
        <f>IF(SUM(M85:M94)=0,"",SUM(M85:M94))</f>
        <v>90000</v>
      </c>
      <c r="C85" s="104">
        <v>1</v>
      </c>
      <c r="D85" s="105" t="s">
        <v>24</v>
      </c>
      <c r="E85" s="106">
        <v>5000</v>
      </c>
      <c r="F85" s="107" t="str">
        <f>IF(G85="","","×")</f>
        <v>×</v>
      </c>
      <c r="G85" s="108">
        <v>1</v>
      </c>
      <c r="H85" s="109" t="s">
        <v>36</v>
      </c>
      <c r="I85" s="107" t="str">
        <f>IF(J85="","","×")</f>
        <v>×</v>
      </c>
      <c r="J85" s="110">
        <v>6</v>
      </c>
      <c r="K85" s="109" t="s">
        <v>9</v>
      </c>
      <c r="L85" s="107" t="str">
        <f>IF(E85="","","＝")</f>
        <v>＝</v>
      </c>
      <c r="M85" s="111">
        <f>IF(E85="","",PRODUCT(E85,G85,J85))</f>
        <v>30000</v>
      </c>
      <c r="N85" s="112"/>
      <c r="O85" s="39"/>
      <c r="P85" s="39"/>
      <c r="Q85" s="39" t="b">
        <f t="shared" si="9"/>
        <v>1</v>
      </c>
      <c r="R85" s="39">
        <v>1</v>
      </c>
      <c r="S85" s="39" t="b">
        <f t="shared" si="10"/>
        <v>1</v>
      </c>
      <c r="T85" s="39" t="b">
        <f t="shared" si="11"/>
        <v>1</v>
      </c>
      <c r="U85" s="39"/>
      <c r="V85" s="39"/>
      <c r="W85" s="39"/>
      <c r="X85" s="39"/>
      <c r="Y85" s="39"/>
      <c r="Z85" s="39"/>
      <c r="AA85" s="39"/>
      <c r="AB85" s="39"/>
      <c r="AC85" s="39"/>
      <c r="AD85" s="39"/>
      <c r="AE85" s="39"/>
      <c r="AF85" s="39"/>
      <c r="AG85" s="39"/>
      <c r="AH85" s="39"/>
      <c r="AI85" s="39"/>
      <c r="AJ85" s="39"/>
      <c r="AK85" s="39"/>
      <c r="AL85" s="39"/>
    </row>
    <row r="86" spans="1:38" ht="15.75" customHeight="1" thickBot="1">
      <c r="A86" s="70"/>
      <c r="B86" s="71"/>
      <c r="C86" s="82">
        <v>1</v>
      </c>
      <c r="D86" s="83" t="s">
        <v>25</v>
      </c>
      <c r="E86" s="84">
        <v>10000</v>
      </c>
      <c r="F86" s="85" t="str">
        <f t="shared" ref="F86:F94" si="32">IF(G86="","","×")</f>
        <v>×</v>
      </c>
      <c r="G86" s="86">
        <v>1</v>
      </c>
      <c r="H86" s="87" t="s">
        <v>36</v>
      </c>
      <c r="I86" s="85" t="str">
        <f t="shared" ref="I86:I94" si="33">IF(J86="","","×")</f>
        <v>×</v>
      </c>
      <c r="J86" s="88">
        <v>6</v>
      </c>
      <c r="K86" s="87" t="s">
        <v>9</v>
      </c>
      <c r="L86" s="85" t="str">
        <f t="shared" ref="L86:L94" si="34">IF(E86="","","＝")</f>
        <v>＝</v>
      </c>
      <c r="M86" s="89">
        <f t="shared" ref="M86:M94" si="35">IF(E86="","",PRODUCT(E86,G86,J86))</f>
        <v>60000</v>
      </c>
      <c r="N86" s="90"/>
      <c r="O86" s="39"/>
      <c r="P86" s="39"/>
      <c r="Q86" s="39" t="b">
        <f t="shared" si="9"/>
        <v>1</v>
      </c>
      <c r="R86" s="39">
        <v>1</v>
      </c>
      <c r="S86" s="39" t="b">
        <f t="shared" si="10"/>
        <v>1</v>
      </c>
      <c r="T86" s="39" t="b">
        <f t="shared" si="11"/>
        <v>1</v>
      </c>
      <c r="U86" s="39"/>
      <c r="V86" s="39"/>
      <c r="W86" s="39"/>
      <c r="X86" s="39"/>
      <c r="Y86" s="39"/>
      <c r="Z86" s="39"/>
      <c r="AA86" s="39"/>
      <c r="AB86" s="39"/>
      <c r="AC86" s="39"/>
      <c r="AD86" s="39"/>
      <c r="AE86" s="39"/>
      <c r="AF86" s="39"/>
      <c r="AG86" s="39"/>
      <c r="AH86" s="39"/>
      <c r="AI86" s="39"/>
      <c r="AJ86" s="39"/>
      <c r="AK86" s="39"/>
      <c r="AL86" s="39"/>
    </row>
    <row r="87" spans="1:38" ht="19.5" hidden="1" thickBot="1">
      <c r="A87" s="70"/>
      <c r="B87" s="71"/>
      <c r="C87" s="82"/>
      <c r="D87" s="83"/>
      <c r="E87" s="91"/>
      <c r="F87" s="85" t="str">
        <f t="shared" si="32"/>
        <v/>
      </c>
      <c r="G87" s="88"/>
      <c r="H87" s="87"/>
      <c r="I87" s="85" t="str">
        <f t="shared" si="33"/>
        <v/>
      </c>
      <c r="J87" s="88"/>
      <c r="K87" s="87"/>
      <c r="L87" s="85" t="str">
        <f t="shared" si="34"/>
        <v/>
      </c>
      <c r="M87" s="89" t="str">
        <f t="shared" si="35"/>
        <v/>
      </c>
      <c r="N87" s="90"/>
      <c r="O87" s="39"/>
      <c r="P87" s="39"/>
      <c r="Q87" s="39" t="b">
        <f t="shared" si="9"/>
        <v>1</v>
      </c>
      <c r="R87" s="39">
        <v>1</v>
      </c>
      <c r="S87" s="39" t="b">
        <f t="shared" si="10"/>
        <v>1</v>
      </c>
      <c r="T87" s="39" t="b">
        <f t="shared" si="11"/>
        <v>1</v>
      </c>
      <c r="U87" s="39"/>
      <c r="V87" s="39"/>
      <c r="W87" s="39"/>
      <c r="X87" s="39"/>
      <c r="Y87" s="39"/>
      <c r="Z87" s="39"/>
      <c r="AA87" s="39"/>
      <c r="AB87" s="39"/>
      <c r="AC87" s="39"/>
      <c r="AD87" s="39"/>
      <c r="AE87" s="39"/>
      <c r="AF87" s="39"/>
      <c r="AG87" s="39"/>
      <c r="AH87" s="39"/>
      <c r="AI87" s="39"/>
      <c r="AJ87" s="39"/>
      <c r="AK87" s="39"/>
      <c r="AL87" s="39"/>
    </row>
    <row r="88" spans="1:38" ht="19.5" hidden="1" thickBot="1">
      <c r="A88" s="70"/>
      <c r="B88" s="71"/>
      <c r="C88" s="82"/>
      <c r="D88" s="83"/>
      <c r="E88" s="91"/>
      <c r="F88" s="85" t="str">
        <f t="shared" si="32"/>
        <v/>
      </c>
      <c r="G88" s="88"/>
      <c r="H88" s="87"/>
      <c r="I88" s="85" t="str">
        <f t="shared" si="33"/>
        <v/>
      </c>
      <c r="J88" s="88"/>
      <c r="K88" s="87"/>
      <c r="L88" s="85" t="str">
        <f t="shared" si="34"/>
        <v/>
      </c>
      <c r="M88" s="89" t="str">
        <f t="shared" si="35"/>
        <v/>
      </c>
      <c r="N88" s="90"/>
      <c r="O88" s="39"/>
      <c r="P88" s="39"/>
      <c r="Q88" s="39" t="b">
        <f t="shared" si="9"/>
        <v>1</v>
      </c>
      <c r="R88" s="39">
        <v>1</v>
      </c>
      <c r="S88" s="39" t="b">
        <f t="shared" si="10"/>
        <v>1</v>
      </c>
      <c r="T88" s="39" t="b">
        <f t="shared" si="11"/>
        <v>1</v>
      </c>
      <c r="U88" s="39"/>
      <c r="V88" s="39"/>
      <c r="W88" s="39"/>
      <c r="X88" s="39"/>
      <c r="Y88" s="39"/>
      <c r="Z88" s="39"/>
      <c r="AA88" s="39"/>
      <c r="AB88" s="39"/>
      <c r="AC88" s="39"/>
      <c r="AD88" s="39"/>
      <c r="AE88" s="39"/>
      <c r="AF88" s="39"/>
      <c r="AG88" s="39"/>
      <c r="AH88" s="39"/>
      <c r="AI88" s="39"/>
      <c r="AJ88" s="39"/>
      <c r="AK88" s="39"/>
      <c r="AL88" s="39"/>
    </row>
    <row r="89" spans="1:38" ht="19.5" hidden="1" thickBot="1">
      <c r="A89" s="70"/>
      <c r="B89" s="71"/>
      <c r="C89" s="82"/>
      <c r="D89" s="83"/>
      <c r="E89" s="91"/>
      <c r="F89" s="85" t="str">
        <f t="shared" si="32"/>
        <v/>
      </c>
      <c r="G89" s="88"/>
      <c r="H89" s="87"/>
      <c r="I89" s="85" t="str">
        <f t="shared" si="33"/>
        <v/>
      </c>
      <c r="J89" s="88"/>
      <c r="K89" s="87"/>
      <c r="L89" s="85" t="str">
        <f t="shared" si="34"/>
        <v/>
      </c>
      <c r="M89" s="89" t="str">
        <f t="shared" si="35"/>
        <v/>
      </c>
      <c r="N89" s="90"/>
      <c r="O89" s="39"/>
      <c r="P89" s="39"/>
      <c r="Q89" s="39" t="b">
        <f t="shared" si="9"/>
        <v>1</v>
      </c>
      <c r="R89" s="39">
        <v>1</v>
      </c>
      <c r="S89" s="39" t="b">
        <f t="shared" si="10"/>
        <v>1</v>
      </c>
      <c r="T89" s="39" t="b">
        <f t="shared" si="11"/>
        <v>1</v>
      </c>
      <c r="U89" s="39"/>
      <c r="V89" s="39"/>
      <c r="W89" s="39"/>
      <c r="X89" s="39"/>
      <c r="Y89" s="39"/>
      <c r="Z89" s="39"/>
      <c r="AA89" s="39"/>
      <c r="AB89" s="39"/>
      <c r="AC89" s="39"/>
      <c r="AD89" s="39"/>
      <c r="AE89" s="39"/>
      <c r="AF89" s="39"/>
      <c r="AG89" s="39"/>
      <c r="AH89" s="39"/>
      <c r="AI89" s="39"/>
      <c r="AJ89" s="39"/>
      <c r="AK89" s="39"/>
      <c r="AL89" s="39"/>
    </row>
    <row r="90" spans="1:38" ht="15" hidden="1" customHeight="1">
      <c r="A90" s="70"/>
      <c r="B90" s="71"/>
      <c r="C90" s="82"/>
      <c r="D90" s="83"/>
      <c r="E90" s="84"/>
      <c r="F90" s="85" t="str">
        <f t="shared" si="32"/>
        <v/>
      </c>
      <c r="G90" s="86"/>
      <c r="H90" s="87"/>
      <c r="I90" s="85" t="str">
        <f t="shared" si="33"/>
        <v/>
      </c>
      <c r="J90" s="88"/>
      <c r="K90" s="87"/>
      <c r="L90" s="85" t="str">
        <f t="shared" si="34"/>
        <v/>
      </c>
      <c r="M90" s="89" t="str">
        <f t="shared" si="35"/>
        <v/>
      </c>
      <c r="N90" s="90"/>
      <c r="O90" s="39"/>
      <c r="P90" s="39"/>
      <c r="Q90" s="39" t="b">
        <f t="shared" ref="Q90:Q174" si="36">IF(M90="",TRUE,IF(OR(C90="",D90="",E90="",G90="",IF(B90&lt;&gt;"",A90="")),FALSE,TRUE))</f>
        <v>1</v>
      </c>
      <c r="R90" s="39">
        <v>1</v>
      </c>
      <c r="S90" s="39" t="b">
        <f t="shared" si="10"/>
        <v>1</v>
      </c>
      <c r="T90" s="39" t="b">
        <f t="shared" si="11"/>
        <v>1</v>
      </c>
      <c r="U90" s="39"/>
      <c r="V90" s="39"/>
      <c r="W90" s="39"/>
      <c r="X90" s="39"/>
      <c r="Y90" s="39"/>
      <c r="Z90" s="39"/>
      <c r="AA90" s="39"/>
      <c r="AB90" s="39"/>
      <c r="AC90" s="39"/>
      <c r="AD90" s="39"/>
      <c r="AE90" s="39"/>
      <c r="AF90" s="39"/>
      <c r="AG90" s="39"/>
      <c r="AH90" s="39"/>
      <c r="AI90" s="39"/>
      <c r="AJ90" s="39"/>
      <c r="AK90" s="39"/>
      <c r="AL90" s="39"/>
    </row>
    <row r="91" spans="1:38" ht="15" hidden="1" customHeight="1">
      <c r="A91" s="70"/>
      <c r="B91" s="71"/>
      <c r="C91" s="82"/>
      <c r="D91" s="83"/>
      <c r="E91" s="91"/>
      <c r="F91" s="85" t="str">
        <f t="shared" si="32"/>
        <v/>
      </c>
      <c r="G91" s="88"/>
      <c r="H91" s="87"/>
      <c r="I91" s="85" t="str">
        <f t="shared" si="33"/>
        <v/>
      </c>
      <c r="J91" s="88"/>
      <c r="K91" s="87"/>
      <c r="L91" s="85" t="str">
        <f t="shared" si="34"/>
        <v/>
      </c>
      <c r="M91" s="89" t="str">
        <f t="shared" si="35"/>
        <v/>
      </c>
      <c r="N91" s="90"/>
      <c r="O91" s="39"/>
      <c r="P91" s="39"/>
      <c r="Q91" s="39" t="b">
        <f t="shared" si="36"/>
        <v>1</v>
      </c>
      <c r="R91" s="39">
        <v>1</v>
      </c>
      <c r="S91" s="39" t="b">
        <f t="shared" ref="S91:S154" si="37">IF(AND(M90&lt;&gt;"",SUBTOTAL(103,R90)=0),FALSE,TRUE)</f>
        <v>1</v>
      </c>
      <c r="T91" s="39" t="b">
        <f t="shared" ref="T91:T154" si="38">IF(AND(M90="",SUBTOTAL(103,R90)&gt;0),FALSE,TRUE)</f>
        <v>1</v>
      </c>
      <c r="U91" s="39"/>
      <c r="V91" s="39"/>
      <c r="W91" s="39"/>
      <c r="X91" s="39"/>
      <c r="Y91" s="39"/>
      <c r="Z91" s="39"/>
      <c r="AA91" s="39"/>
      <c r="AB91" s="39"/>
      <c r="AC91" s="39"/>
      <c r="AD91" s="39"/>
      <c r="AE91" s="39"/>
      <c r="AF91" s="39"/>
      <c r="AG91" s="39"/>
      <c r="AH91" s="39"/>
      <c r="AI91" s="39"/>
      <c r="AJ91" s="39"/>
      <c r="AK91" s="39"/>
      <c r="AL91" s="39"/>
    </row>
    <row r="92" spans="1:38" ht="15" hidden="1" customHeight="1">
      <c r="A92" s="70"/>
      <c r="B92" s="71"/>
      <c r="C92" s="82"/>
      <c r="D92" s="83"/>
      <c r="E92" s="84"/>
      <c r="F92" s="85" t="str">
        <f t="shared" si="32"/>
        <v/>
      </c>
      <c r="G92" s="86"/>
      <c r="H92" s="87"/>
      <c r="I92" s="85" t="str">
        <f t="shared" si="33"/>
        <v/>
      </c>
      <c r="J92" s="88"/>
      <c r="K92" s="87"/>
      <c r="L92" s="85" t="str">
        <f t="shared" si="34"/>
        <v/>
      </c>
      <c r="M92" s="89" t="str">
        <f t="shared" si="35"/>
        <v/>
      </c>
      <c r="N92" s="90"/>
      <c r="O92" s="39"/>
      <c r="P92" s="39"/>
      <c r="Q92" s="39" t="b">
        <f t="shared" si="36"/>
        <v>1</v>
      </c>
      <c r="R92" s="39">
        <v>1</v>
      </c>
      <c r="S92" s="39" t="b">
        <f t="shared" si="37"/>
        <v>1</v>
      </c>
      <c r="T92" s="39" t="b">
        <f t="shared" si="38"/>
        <v>1</v>
      </c>
      <c r="U92" s="39"/>
      <c r="V92" s="39"/>
      <c r="W92" s="39"/>
      <c r="X92" s="39"/>
      <c r="Y92" s="39"/>
      <c r="Z92" s="39"/>
      <c r="AA92" s="39"/>
      <c r="AB92" s="39"/>
      <c r="AC92" s="39"/>
      <c r="AD92" s="39"/>
      <c r="AE92" s="39"/>
      <c r="AF92" s="39"/>
      <c r="AG92" s="39"/>
      <c r="AH92" s="39"/>
      <c r="AI92" s="39"/>
      <c r="AJ92" s="39"/>
      <c r="AK92" s="39"/>
      <c r="AL92" s="39"/>
    </row>
    <row r="93" spans="1:38" ht="15" hidden="1" customHeight="1">
      <c r="A93" s="70"/>
      <c r="B93" s="71"/>
      <c r="C93" s="82"/>
      <c r="D93" s="83"/>
      <c r="E93" s="91"/>
      <c r="F93" s="85" t="str">
        <f t="shared" si="32"/>
        <v/>
      </c>
      <c r="G93" s="88"/>
      <c r="H93" s="87"/>
      <c r="I93" s="85" t="str">
        <f t="shared" si="33"/>
        <v/>
      </c>
      <c r="J93" s="88"/>
      <c r="K93" s="87"/>
      <c r="L93" s="85" t="str">
        <f t="shared" si="34"/>
        <v/>
      </c>
      <c r="M93" s="89" t="str">
        <f t="shared" si="35"/>
        <v/>
      </c>
      <c r="N93" s="90"/>
      <c r="O93" s="39"/>
      <c r="P93" s="39"/>
      <c r="Q93" s="39" t="b">
        <f t="shared" si="36"/>
        <v>1</v>
      </c>
      <c r="R93" s="39">
        <v>1</v>
      </c>
      <c r="S93" s="39" t="b">
        <f t="shared" si="37"/>
        <v>1</v>
      </c>
      <c r="T93" s="39" t="b">
        <f t="shared" si="38"/>
        <v>1</v>
      </c>
      <c r="U93" s="39"/>
      <c r="V93" s="39"/>
      <c r="W93" s="39"/>
      <c r="X93" s="39"/>
      <c r="Y93" s="39"/>
      <c r="Z93" s="39"/>
      <c r="AA93" s="39"/>
      <c r="AB93" s="39"/>
      <c r="AC93" s="39"/>
      <c r="AD93" s="39"/>
      <c r="AE93" s="39"/>
      <c r="AF93" s="39"/>
      <c r="AG93" s="39"/>
      <c r="AH93" s="39"/>
      <c r="AI93" s="39"/>
      <c r="AJ93" s="39"/>
      <c r="AK93" s="39"/>
      <c r="AL93" s="39"/>
    </row>
    <row r="94" spans="1:38" ht="15" hidden="1" customHeight="1" thickBot="1">
      <c r="A94" s="92"/>
      <c r="B94" s="93"/>
      <c r="C94" s="94"/>
      <c r="D94" s="95"/>
      <c r="E94" s="96"/>
      <c r="F94" s="97" t="str">
        <f t="shared" si="32"/>
        <v/>
      </c>
      <c r="G94" s="98"/>
      <c r="H94" s="99"/>
      <c r="I94" s="97" t="str">
        <f t="shared" si="33"/>
        <v/>
      </c>
      <c r="J94" s="98"/>
      <c r="K94" s="99"/>
      <c r="L94" s="97" t="str">
        <f t="shared" si="34"/>
        <v/>
      </c>
      <c r="M94" s="100" t="str">
        <f t="shared" si="35"/>
        <v/>
      </c>
      <c r="N94" s="101"/>
      <c r="O94" s="39"/>
      <c r="P94" s="39"/>
      <c r="Q94" s="39" t="b">
        <f t="shared" si="36"/>
        <v>1</v>
      </c>
      <c r="R94" s="39">
        <v>1</v>
      </c>
      <c r="S94" s="39" t="b">
        <f t="shared" si="37"/>
        <v>1</v>
      </c>
      <c r="T94" s="39" t="b">
        <f t="shared" si="38"/>
        <v>1</v>
      </c>
      <c r="U94" s="39"/>
      <c r="V94" s="39"/>
      <c r="W94" s="39"/>
      <c r="X94" s="39"/>
      <c r="Y94" s="39"/>
      <c r="Z94" s="39"/>
      <c r="AA94" s="39"/>
      <c r="AB94" s="39"/>
      <c r="AC94" s="39"/>
      <c r="AD94" s="39"/>
      <c r="AE94" s="39"/>
      <c r="AF94" s="39"/>
      <c r="AG94" s="39"/>
      <c r="AH94" s="39"/>
      <c r="AI94" s="39"/>
      <c r="AJ94" s="39"/>
      <c r="AK94" s="39"/>
      <c r="AL94" s="39"/>
    </row>
    <row r="95" spans="1:38" ht="19.5" thickBot="1">
      <c r="A95" s="102" t="s">
        <v>7</v>
      </c>
      <c r="B95" s="103">
        <f>IF(SUM(M95:M104)=0,"",SUM(M95:M104))</f>
        <v>18000</v>
      </c>
      <c r="C95" s="104">
        <v>1</v>
      </c>
      <c r="D95" s="105" t="s">
        <v>8</v>
      </c>
      <c r="E95" s="106">
        <v>3000</v>
      </c>
      <c r="F95" s="107" t="str">
        <f>IF(G95="","","×")</f>
        <v>×</v>
      </c>
      <c r="G95" s="108">
        <v>1</v>
      </c>
      <c r="H95" s="109" t="s">
        <v>36</v>
      </c>
      <c r="I95" s="107" t="str">
        <f>IF(J95="","","×")</f>
        <v>×</v>
      </c>
      <c r="J95" s="110">
        <v>6</v>
      </c>
      <c r="K95" s="109" t="s">
        <v>9</v>
      </c>
      <c r="L95" s="107" t="str">
        <f>IF(E95="","","＝")</f>
        <v>＝</v>
      </c>
      <c r="M95" s="111">
        <f>IF(E95="","",PRODUCT(E95,G95,J95))</f>
        <v>18000</v>
      </c>
      <c r="N95" s="112"/>
      <c r="O95" s="39"/>
      <c r="P95" s="39"/>
      <c r="Q95" s="39" t="b">
        <f t="shared" si="36"/>
        <v>1</v>
      </c>
      <c r="R95" s="39">
        <v>1</v>
      </c>
      <c r="S95" s="39" t="b">
        <f t="shared" si="37"/>
        <v>1</v>
      </c>
      <c r="T95" s="39" t="b">
        <f t="shared" si="38"/>
        <v>1</v>
      </c>
      <c r="U95" s="39"/>
      <c r="V95" s="39"/>
      <c r="W95" s="39"/>
      <c r="X95" s="39"/>
      <c r="Y95" s="39"/>
      <c r="Z95" s="39"/>
      <c r="AA95" s="39"/>
      <c r="AB95" s="39"/>
      <c r="AC95" s="39"/>
      <c r="AD95" s="39"/>
      <c r="AE95" s="39"/>
      <c r="AF95" s="39"/>
      <c r="AG95" s="39"/>
      <c r="AH95" s="39"/>
      <c r="AI95" s="39"/>
      <c r="AJ95" s="39"/>
      <c r="AK95" s="39"/>
      <c r="AL95" s="39"/>
    </row>
    <row r="96" spans="1:38" ht="15.75" hidden="1" customHeight="1">
      <c r="A96" s="70"/>
      <c r="B96" s="71"/>
      <c r="C96" s="82"/>
      <c r="D96" s="83"/>
      <c r="E96" s="84"/>
      <c r="F96" s="85" t="str">
        <f t="shared" ref="F96:F104" si="39">IF(G96="","","×")</f>
        <v/>
      </c>
      <c r="G96" s="86"/>
      <c r="H96" s="87"/>
      <c r="I96" s="85" t="str">
        <f t="shared" ref="I96:I104" si="40">IF(J96="","","×")</f>
        <v/>
      </c>
      <c r="J96" s="88"/>
      <c r="K96" s="87"/>
      <c r="L96" s="85" t="str">
        <f t="shared" ref="L96:L104" si="41">IF(E96="","","＝")</f>
        <v/>
      </c>
      <c r="M96" s="89" t="str">
        <f t="shared" ref="M96:M104" si="42">IF(E96="","",PRODUCT(E96,G96,J96))</f>
        <v/>
      </c>
      <c r="N96" s="90"/>
      <c r="O96" s="39"/>
      <c r="P96" s="39"/>
      <c r="Q96" s="39" t="b">
        <f t="shared" si="36"/>
        <v>1</v>
      </c>
      <c r="R96" s="39">
        <v>1</v>
      </c>
      <c r="S96" s="39" t="b">
        <f t="shared" si="37"/>
        <v>1</v>
      </c>
      <c r="T96" s="39" t="b">
        <f t="shared" si="38"/>
        <v>1</v>
      </c>
      <c r="U96" s="39"/>
      <c r="V96" s="39"/>
      <c r="W96" s="39"/>
      <c r="X96" s="39"/>
      <c r="Y96" s="39"/>
      <c r="Z96" s="39"/>
      <c r="AA96" s="39"/>
      <c r="AB96" s="39"/>
      <c r="AC96" s="39"/>
      <c r="AD96" s="39"/>
      <c r="AE96" s="39"/>
      <c r="AF96" s="39"/>
      <c r="AG96" s="39"/>
      <c r="AH96" s="39"/>
      <c r="AI96" s="39"/>
      <c r="AJ96" s="39"/>
      <c r="AK96" s="39"/>
      <c r="AL96" s="39"/>
    </row>
    <row r="97" spans="1:38" ht="19.5" hidden="1" thickBot="1">
      <c r="A97" s="70"/>
      <c r="B97" s="71"/>
      <c r="C97" s="82"/>
      <c r="D97" s="83"/>
      <c r="E97" s="91"/>
      <c r="F97" s="85" t="str">
        <f t="shared" si="39"/>
        <v/>
      </c>
      <c r="G97" s="88"/>
      <c r="H97" s="87"/>
      <c r="I97" s="85" t="str">
        <f t="shared" si="40"/>
        <v/>
      </c>
      <c r="J97" s="88"/>
      <c r="K97" s="87"/>
      <c r="L97" s="85" t="str">
        <f t="shared" si="41"/>
        <v/>
      </c>
      <c r="M97" s="89" t="str">
        <f t="shared" si="42"/>
        <v/>
      </c>
      <c r="N97" s="90"/>
      <c r="O97" s="39"/>
      <c r="P97" s="39"/>
      <c r="Q97" s="39" t="b">
        <f t="shared" si="36"/>
        <v>1</v>
      </c>
      <c r="R97" s="39">
        <v>1</v>
      </c>
      <c r="S97" s="39" t="b">
        <f t="shared" si="37"/>
        <v>1</v>
      </c>
      <c r="T97" s="39" t="b">
        <f t="shared" si="38"/>
        <v>1</v>
      </c>
      <c r="U97" s="39"/>
      <c r="V97" s="39"/>
      <c r="W97" s="39"/>
      <c r="X97" s="39"/>
      <c r="Y97" s="39"/>
      <c r="Z97" s="39"/>
      <c r="AA97" s="39"/>
      <c r="AB97" s="39"/>
      <c r="AC97" s="39"/>
      <c r="AD97" s="39"/>
      <c r="AE97" s="39"/>
      <c r="AF97" s="39"/>
      <c r="AG97" s="39"/>
      <c r="AH97" s="39"/>
      <c r="AI97" s="39"/>
      <c r="AJ97" s="39"/>
      <c r="AK97" s="39"/>
      <c r="AL97" s="39"/>
    </row>
    <row r="98" spans="1:38" ht="15" hidden="1" customHeight="1">
      <c r="A98" s="70"/>
      <c r="B98" s="71"/>
      <c r="C98" s="82"/>
      <c r="D98" s="83"/>
      <c r="E98" s="91"/>
      <c r="F98" s="85" t="str">
        <f t="shared" si="39"/>
        <v/>
      </c>
      <c r="G98" s="88"/>
      <c r="H98" s="87"/>
      <c r="I98" s="85" t="str">
        <f t="shared" si="40"/>
        <v/>
      </c>
      <c r="J98" s="88"/>
      <c r="K98" s="87"/>
      <c r="L98" s="85" t="str">
        <f t="shared" si="41"/>
        <v/>
      </c>
      <c r="M98" s="89" t="str">
        <f t="shared" si="42"/>
        <v/>
      </c>
      <c r="N98" s="90"/>
      <c r="O98" s="39"/>
      <c r="P98" s="39"/>
      <c r="Q98" s="39" t="b">
        <f t="shared" si="36"/>
        <v>1</v>
      </c>
      <c r="R98" s="39">
        <v>1</v>
      </c>
      <c r="S98" s="39" t="b">
        <f t="shared" si="37"/>
        <v>1</v>
      </c>
      <c r="T98" s="39" t="b">
        <f t="shared" si="38"/>
        <v>1</v>
      </c>
      <c r="U98" s="39"/>
      <c r="V98" s="39"/>
      <c r="W98" s="39"/>
      <c r="X98" s="39"/>
      <c r="Y98" s="39"/>
      <c r="Z98" s="39"/>
      <c r="AA98" s="39"/>
      <c r="AB98" s="39"/>
      <c r="AC98" s="39"/>
      <c r="AD98" s="39"/>
      <c r="AE98" s="39"/>
      <c r="AF98" s="39"/>
      <c r="AG98" s="39"/>
      <c r="AH98" s="39"/>
      <c r="AI98" s="39"/>
      <c r="AJ98" s="39"/>
      <c r="AK98" s="39"/>
      <c r="AL98" s="39"/>
    </row>
    <row r="99" spans="1:38" ht="15" hidden="1" customHeight="1">
      <c r="A99" s="70"/>
      <c r="B99" s="71"/>
      <c r="C99" s="82"/>
      <c r="D99" s="83"/>
      <c r="E99" s="91"/>
      <c r="F99" s="85" t="str">
        <f t="shared" si="39"/>
        <v/>
      </c>
      <c r="G99" s="88"/>
      <c r="H99" s="87"/>
      <c r="I99" s="85" t="str">
        <f t="shared" si="40"/>
        <v/>
      </c>
      <c r="J99" s="88"/>
      <c r="K99" s="87"/>
      <c r="L99" s="85" t="str">
        <f t="shared" si="41"/>
        <v/>
      </c>
      <c r="M99" s="89" t="str">
        <f t="shared" si="42"/>
        <v/>
      </c>
      <c r="N99" s="90"/>
      <c r="O99" s="39"/>
      <c r="P99" s="39"/>
      <c r="Q99" s="39" t="b">
        <f t="shared" si="36"/>
        <v>1</v>
      </c>
      <c r="R99" s="39">
        <v>1</v>
      </c>
      <c r="S99" s="39" t="b">
        <f t="shared" si="37"/>
        <v>1</v>
      </c>
      <c r="T99" s="39" t="b">
        <f t="shared" si="38"/>
        <v>1</v>
      </c>
      <c r="U99" s="39"/>
      <c r="V99" s="39"/>
      <c r="W99" s="39"/>
      <c r="X99" s="39"/>
      <c r="Y99" s="39"/>
      <c r="Z99" s="39"/>
      <c r="AA99" s="39"/>
      <c r="AB99" s="39"/>
      <c r="AC99" s="39"/>
      <c r="AD99" s="39"/>
      <c r="AE99" s="39"/>
      <c r="AF99" s="39"/>
      <c r="AG99" s="39"/>
      <c r="AH99" s="39"/>
      <c r="AI99" s="39"/>
      <c r="AJ99" s="39"/>
      <c r="AK99" s="39"/>
      <c r="AL99" s="39"/>
    </row>
    <row r="100" spans="1:38" ht="15" hidden="1" customHeight="1">
      <c r="A100" s="70"/>
      <c r="B100" s="71"/>
      <c r="C100" s="82"/>
      <c r="D100" s="83"/>
      <c r="E100" s="84"/>
      <c r="F100" s="85" t="str">
        <f t="shared" si="39"/>
        <v/>
      </c>
      <c r="G100" s="86"/>
      <c r="H100" s="87"/>
      <c r="I100" s="85" t="str">
        <f t="shared" si="40"/>
        <v/>
      </c>
      <c r="J100" s="88"/>
      <c r="K100" s="87"/>
      <c r="L100" s="85" t="str">
        <f t="shared" si="41"/>
        <v/>
      </c>
      <c r="M100" s="89" t="str">
        <f t="shared" si="42"/>
        <v/>
      </c>
      <c r="N100" s="90"/>
      <c r="O100" s="39"/>
      <c r="P100" s="39"/>
      <c r="Q100" s="39" t="b">
        <f t="shared" si="36"/>
        <v>1</v>
      </c>
      <c r="R100" s="39">
        <v>1</v>
      </c>
      <c r="S100" s="39" t="b">
        <f t="shared" si="37"/>
        <v>1</v>
      </c>
      <c r="T100" s="39" t="b">
        <f t="shared" si="38"/>
        <v>1</v>
      </c>
      <c r="U100" s="39"/>
      <c r="V100" s="39"/>
      <c r="W100" s="39"/>
      <c r="X100" s="39"/>
      <c r="Y100" s="39"/>
      <c r="Z100" s="39"/>
      <c r="AA100" s="39"/>
      <c r="AB100" s="39"/>
      <c r="AC100" s="39"/>
      <c r="AD100" s="39"/>
      <c r="AE100" s="39"/>
      <c r="AF100" s="39"/>
      <c r="AG100" s="39"/>
      <c r="AH100" s="39"/>
      <c r="AI100" s="39"/>
      <c r="AJ100" s="39"/>
      <c r="AK100" s="39"/>
      <c r="AL100" s="39"/>
    </row>
    <row r="101" spans="1:38" ht="15" hidden="1" customHeight="1">
      <c r="A101" s="70"/>
      <c r="B101" s="71"/>
      <c r="C101" s="82"/>
      <c r="D101" s="83"/>
      <c r="E101" s="91"/>
      <c r="F101" s="85" t="str">
        <f t="shared" si="39"/>
        <v/>
      </c>
      <c r="G101" s="88"/>
      <c r="H101" s="87"/>
      <c r="I101" s="85" t="str">
        <f t="shared" si="40"/>
        <v/>
      </c>
      <c r="J101" s="88"/>
      <c r="K101" s="87"/>
      <c r="L101" s="85" t="str">
        <f t="shared" si="41"/>
        <v/>
      </c>
      <c r="M101" s="89" t="str">
        <f t="shared" si="42"/>
        <v/>
      </c>
      <c r="N101" s="90"/>
      <c r="O101" s="39"/>
      <c r="P101" s="39"/>
      <c r="Q101" s="39" t="b">
        <f t="shared" si="36"/>
        <v>1</v>
      </c>
      <c r="R101" s="39">
        <v>1</v>
      </c>
      <c r="S101" s="39" t="b">
        <f t="shared" si="37"/>
        <v>1</v>
      </c>
      <c r="T101" s="39" t="b">
        <f t="shared" si="38"/>
        <v>1</v>
      </c>
      <c r="U101" s="39"/>
      <c r="V101" s="39"/>
      <c r="W101" s="39"/>
      <c r="X101" s="39"/>
      <c r="Y101" s="39"/>
      <c r="Z101" s="39"/>
      <c r="AA101" s="39"/>
      <c r="AB101" s="39"/>
      <c r="AC101" s="39"/>
      <c r="AD101" s="39"/>
      <c r="AE101" s="39"/>
      <c r="AF101" s="39"/>
      <c r="AG101" s="39"/>
      <c r="AH101" s="39"/>
      <c r="AI101" s="39"/>
      <c r="AJ101" s="39"/>
      <c r="AK101" s="39"/>
      <c r="AL101" s="39"/>
    </row>
    <row r="102" spans="1:38" ht="15" hidden="1" customHeight="1">
      <c r="A102" s="70"/>
      <c r="B102" s="71"/>
      <c r="C102" s="82"/>
      <c r="D102" s="83"/>
      <c r="E102" s="84"/>
      <c r="F102" s="85" t="str">
        <f t="shared" si="39"/>
        <v/>
      </c>
      <c r="G102" s="86"/>
      <c r="H102" s="87"/>
      <c r="I102" s="85" t="str">
        <f t="shared" si="40"/>
        <v/>
      </c>
      <c r="J102" s="88"/>
      <c r="K102" s="87"/>
      <c r="L102" s="85" t="str">
        <f t="shared" si="41"/>
        <v/>
      </c>
      <c r="M102" s="89" t="str">
        <f t="shared" si="42"/>
        <v/>
      </c>
      <c r="N102" s="90"/>
      <c r="O102" s="39"/>
      <c r="P102" s="39"/>
      <c r="Q102" s="39" t="b">
        <f t="shared" si="36"/>
        <v>1</v>
      </c>
      <c r="R102" s="39">
        <v>1</v>
      </c>
      <c r="S102" s="39" t="b">
        <f t="shared" si="37"/>
        <v>1</v>
      </c>
      <c r="T102" s="39" t="b">
        <f t="shared" si="38"/>
        <v>1</v>
      </c>
      <c r="U102" s="39"/>
      <c r="V102" s="39"/>
      <c r="W102" s="39"/>
      <c r="X102" s="39"/>
      <c r="Y102" s="39"/>
      <c r="Z102" s="39"/>
      <c r="AA102" s="39"/>
      <c r="AB102" s="39"/>
      <c r="AC102" s="39"/>
      <c r="AD102" s="39"/>
      <c r="AE102" s="39"/>
      <c r="AF102" s="39"/>
      <c r="AG102" s="39"/>
      <c r="AH102" s="39"/>
      <c r="AI102" s="39"/>
      <c r="AJ102" s="39"/>
      <c r="AK102" s="39"/>
      <c r="AL102" s="39"/>
    </row>
    <row r="103" spans="1:38" ht="15" hidden="1" customHeight="1">
      <c r="A103" s="70"/>
      <c r="B103" s="71"/>
      <c r="C103" s="82"/>
      <c r="D103" s="83"/>
      <c r="E103" s="91"/>
      <c r="F103" s="85" t="str">
        <f t="shared" si="39"/>
        <v/>
      </c>
      <c r="G103" s="88"/>
      <c r="H103" s="87"/>
      <c r="I103" s="85" t="str">
        <f t="shared" si="40"/>
        <v/>
      </c>
      <c r="J103" s="88"/>
      <c r="K103" s="87"/>
      <c r="L103" s="85" t="str">
        <f t="shared" si="41"/>
        <v/>
      </c>
      <c r="M103" s="89" t="str">
        <f t="shared" si="42"/>
        <v/>
      </c>
      <c r="N103" s="90"/>
      <c r="O103" s="39"/>
      <c r="P103" s="39"/>
      <c r="Q103" s="39" t="b">
        <f t="shared" si="36"/>
        <v>1</v>
      </c>
      <c r="R103" s="39">
        <v>1</v>
      </c>
      <c r="S103" s="39" t="b">
        <f t="shared" si="37"/>
        <v>1</v>
      </c>
      <c r="T103" s="39" t="b">
        <f t="shared" si="38"/>
        <v>1</v>
      </c>
      <c r="U103" s="39"/>
      <c r="V103" s="39"/>
      <c r="W103" s="39"/>
      <c r="X103" s="39"/>
      <c r="Y103" s="39"/>
      <c r="Z103" s="39"/>
      <c r="AA103" s="39"/>
      <c r="AB103" s="39"/>
      <c r="AC103" s="39"/>
      <c r="AD103" s="39"/>
      <c r="AE103" s="39"/>
      <c r="AF103" s="39"/>
      <c r="AG103" s="39"/>
      <c r="AH103" s="39"/>
      <c r="AI103" s="39"/>
      <c r="AJ103" s="39"/>
      <c r="AK103" s="39"/>
      <c r="AL103" s="39"/>
    </row>
    <row r="104" spans="1:38" ht="15" hidden="1" customHeight="1" thickBot="1">
      <c r="A104" s="92"/>
      <c r="B104" s="93"/>
      <c r="C104" s="94"/>
      <c r="D104" s="95"/>
      <c r="E104" s="96"/>
      <c r="F104" s="97" t="str">
        <f t="shared" si="39"/>
        <v/>
      </c>
      <c r="G104" s="98"/>
      <c r="H104" s="99"/>
      <c r="I104" s="97" t="str">
        <f t="shared" si="40"/>
        <v/>
      </c>
      <c r="J104" s="98"/>
      <c r="K104" s="99"/>
      <c r="L104" s="97" t="str">
        <f t="shared" si="41"/>
        <v/>
      </c>
      <c r="M104" s="100" t="str">
        <f t="shared" si="42"/>
        <v/>
      </c>
      <c r="N104" s="101"/>
      <c r="O104" s="39"/>
      <c r="P104" s="39"/>
      <c r="Q104" s="39" t="b">
        <f t="shared" si="36"/>
        <v>1</v>
      </c>
      <c r="R104" s="39">
        <v>1</v>
      </c>
      <c r="S104" s="39" t="b">
        <f t="shared" si="37"/>
        <v>1</v>
      </c>
      <c r="T104" s="39" t="b">
        <f t="shared" si="38"/>
        <v>1</v>
      </c>
      <c r="U104" s="39"/>
      <c r="V104" s="39"/>
      <c r="W104" s="39"/>
      <c r="X104" s="39"/>
      <c r="Y104" s="39"/>
      <c r="Z104" s="39"/>
      <c r="AA104" s="39"/>
      <c r="AB104" s="39"/>
      <c r="AC104" s="39"/>
      <c r="AD104" s="39"/>
      <c r="AE104" s="39"/>
      <c r="AF104" s="39"/>
      <c r="AG104" s="39"/>
      <c r="AH104" s="39"/>
      <c r="AI104" s="39"/>
      <c r="AJ104" s="39"/>
      <c r="AK104" s="39"/>
      <c r="AL104" s="39"/>
    </row>
    <row r="105" spans="1:38" ht="18.75">
      <c r="A105" s="102" t="s">
        <v>38</v>
      </c>
      <c r="B105" s="103">
        <f>IF(SUM(M105:M114)=0,"",SUM(M105:M114))</f>
        <v>46700000</v>
      </c>
      <c r="C105" s="104">
        <v>2</v>
      </c>
      <c r="D105" s="105" t="s">
        <v>39</v>
      </c>
      <c r="E105" s="106">
        <v>40000000</v>
      </c>
      <c r="F105" s="107" t="str">
        <f>IF(G105="","","×")</f>
        <v>×</v>
      </c>
      <c r="G105" s="108">
        <v>1</v>
      </c>
      <c r="H105" s="109" t="s">
        <v>3</v>
      </c>
      <c r="I105" s="107" t="str">
        <f>IF(J105="","","×")</f>
        <v/>
      </c>
      <c r="J105" s="110"/>
      <c r="K105" s="109"/>
      <c r="L105" s="107" t="str">
        <f>IF(E105="","","＝")</f>
        <v>＝</v>
      </c>
      <c r="M105" s="111">
        <f>IF(E105="","",PRODUCT(E105,G105,J105))</f>
        <v>40000000</v>
      </c>
      <c r="N105" s="112"/>
      <c r="O105" s="39"/>
      <c r="P105" s="39"/>
      <c r="Q105" s="39" t="b">
        <f t="shared" si="36"/>
        <v>1</v>
      </c>
      <c r="R105" s="39">
        <v>1</v>
      </c>
      <c r="S105" s="39" t="b">
        <f t="shared" si="37"/>
        <v>1</v>
      </c>
      <c r="T105" s="39" t="b">
        <f t="shared" si="38"/>
        <v>1</v>
      </c>
      <c r="U105" s="39"/>
      <c r="V105" s="39"/>
      <c r="W105" s="39"/>
      <c r="X105" s="39"/>
      <c r="Y105" s="39"/>
      <c r="Z105" s="39"/>
      <c r="AA105" s="39"/>
      <c r="AB105" s="39"/>
      <c r="AC105" s="39"/>
      <c r="AD105" s="39"/>
      <c r="AE105" s="39"/>
      <c r="AF105" s="39"/>
      <c r="AG105" s="39"/>
      <c r="AH105" s="39"/>
      <c r="AI105" s="39"/>
      <c r="AJ105" s="39"/>
      <c r="AK105" s="39"/>
      <c r="AL105" s="39"/>
    </row>
    <row r="106" spans="1:38" ht="15.75" customHeight="1">
      <c r="A106" s="70"/>
      <c r="B106" s="71"/>
      <c r="C106" s="82">
        <v>2</v>
      </c>
      <c r="D106" s="83" t="s">
        <v>40</v>
      </c>
      <c r="E106" s="84">
        <v>3700000</v>
      </c>
      <c r="F106" s="85" t="str">
        <f t="shared" ref="F106:F114" si="43">IF(G106="","","×")</f>
        <v>×</v>
      </c>
      <c r="G106" s="86">
        <v>1</v>
      </c>
      <c r="H106" s="87" t="s">
        <v>3</v>
      </c>
      <c r="I106" s="85" t="str">
        <f t="shared" ref="I106:I114" si="44">IF(J106="","","×")</f>
        <v/>
      </c>
      <c r="J106" s="88"/>
      <c r="K106" s="87"/>
      <c r="L106" s="85" t="str">
        <f t="shared" ref="L106:L114" si="45">IF(E106="","","＝")</f>
        <v>＝</v>
      </c>
      <c r="M106" s="89">
        <f t="shared" ref="M106:M114" si="46">IF(E106="","",PRODUCT(E106,G106,J106))</f>
        <v>3700000</v>
      </c>
      <c r="N106" s="90"/>
      <c r="O106" s="39"/>
      <c r="P106" s="39"/>
      <c r="Q106" s="39" t="b">
        <f t="shared" si="36"/>
        <v>1</v>
      </c>
      <c r="R106" s="39">
        <v>1</v>
      </c>
      <c r="S106" s="39" t="b">
        <f t="shared" si="37"/>
        <v>1</v>
      </c>
      <c r="T106" s="39" t="b">
        <f t="shared" si="38"/>
        <v>1</v>
      </c>
      <c r="U106" s="39"/>
      <c r="V106" s="39"/>
      <c r="W106" s="39"/>
      <c r="X106" s="39"/>
      <c r="Y106" s="39"/>
      <c r="Z106" s="39"/>
      <c r="AA106" s="39"/>
      <c r="AB106" s="39"/>
      <c r="AC106" s="39"/>
      <c r="AD106" s="39"/>
      <c r="AE106" s="39"/>
      <c r="AF106" s="39"/>
      <c r="AG106" s="39"/>
      <c r="AH106" s="39"/>
      <c r="AI106" s="39"/>
      <c r="AJ106" s="39"/>
      <c r="AK106" s="39"/>
      <c r="AL106" s="39"/>
    </row>
    <row r="107" spans="1:38" ht="19.5" thickBot="1">
      <c r="A107" s="70"/>
      <c r="B107" s="71"/>
      <c r="C107" s="82">
        <v>2</v>
      </c>
      <c r="D107" s="83" t="s">
        <v>41</v>
      </c>
      <c r="E107" s="91">
        <v>3000000</v>
      </c>
      <c r="F107" s="85" t="str">
        <f t="shared" si="43"/>
        <v>×</v>
      </c>
      <c r="G107" s="88">
        <v>1</v>
      </c>
      <c r="H107" s="87" t="s">
        <v>3</v>
      </c>
      <c r="I107" s="85" t="str">
        <f t="shared" si="44"/>
        <v/>
      </c>
      <c r="J107" s="88"/>
      <c r="K107" s="87"/>
      <c r="L107" s="85" t="str">
        <f t="shared" si="45"/>
        <v>＝</v>
      </c>
      <c r="M107" s="89">
        <f t="shared" si="46"/>
        <v>3000000</v>
      </c>
      <c r="N107" s="90"/>
      <c r="O107" s="39"/>
      <c r="P107" s="39"/>
      <c r="Q107" s="39" t="b">
        <f t="shared" si="36"/>
        <v>1</v>
      </c>
      <c r="R107" s="39">
        <v>1</v>
      </c>
      <c r="S107" s="39" t="b">
        <f t="shared" si="37"/>
        <v>1</v>
      </c>
      <c r="T107" s="39" t="b">
        <f t="shared" si="38"/>
        <v>1</v>
      </c>
      <c r="U107" s="39"/>
      <c r="V107" s="39"/>
      <c r="W107" s="39"/>
      <c r="X107" s="39"/>
      <c r="Y107" s="39"/>
      <c r="Z107" s="39"/>
      <c r="AA107" s="39"/>
      <c r="AB107" s="39"/>
      <c r="AC107" s="39"/>
      <c r="AD107" s="39"/>
      <c r="AE107" s="39"/>
      <c r="AF107" s="39"/>
      <c r="AG107" s="39"/>
      <c r="AH107" s="39"/>
      <c r="AI107" s="39"/>
      <c r="AJ107" s="39"/>
      <c r="AK107" s="39"/>
      <c r="AL107" s="39"/>
    </row>
    <row r="108" spans="1:38" ht="19.5" hidden="1" thickBot="1">
      <c r="A108" s="70"/>
      <c r="B108" s="71"/>
      <c r="C108" s="82"/>
      <c r="D108" s="83"/>
      <c r="E108" s="91"/>
      <c r="F108" s="85" t="str">
        <f t="shared" si="43"/>
        <v/>
      </c>
      <c r="G108" s="88"/>
      <c r="H108" s="87"/>
      <c r="I108" s="85" t="str">
        <f t="shared" si="44"/>
        <v/>
      </c>
      <c r="J108" s="88"/>
      <c r="K108" s="87"/>
      <c r="L108" s="85" t="str">
        <f t="shared" si="45"/>
        <v/>
      </c>
      <c r="M108" s="89" t="str">
        <f t="shared" si="46"/>
        <v/>
      </c>
      <c r="N108" s="90"/>
      <c r="O108" s="39"/>
      <c r="P108" s="39"/>
      <c r="Q108" s="39" t="b">
        <f t="shared" si="36"/>
        <v>1</v>
      </c>
      <c r="R108" s="39">
        <v>1</v>
      </c>
      <c r="S108" s="39" t="b">
        <f t="shared" si="37"/>
        <v>1</v>
      </c>
      <c r="T108" s="39" t="b">
        <f t="shared" si="38"/>
        <v>1</v>
      </c>
      <c r="U108" s="39"/>
      <c r="V108" s="39"/>
      <c r="W108" s="39"/>
      <c r="X108" s="39"/>
      <c r="Y108" s="39"/>
      <c r="Z108" s="39"/>
      <c r="AA108" s="39"/>
      <c r="AB108" s="39"/>
      <c r="AC108" s="39"/>
      <c r="AD108" s="39"/>
      <c r="AE108" s="39"/>
      <c r="AF108" s="39"/>
      <c r="AG108" s="39"/>
      <c r="AH108" s="39"/>
      <c r="AI108" s="39"/>
      <c r="AJ108" s="39"/>
      <c r="AK108" s="39"/>
      <c r="AL108" s="39"/>
    </row>
    <row r="109" spans="1:38" ht="15" hidden="1" customHeight="1">
      <c r="A109" s="70"/>
      <c r="B109" s="71"/>
      <c r="C109" s="82"/>
      <c r="D109" s="83"/>
      <c r="E109" s="91"/>
      <c r="F109" s="85" t="str">
        <f t="shared" si="43"/>
        <v/>
      </c>
      <c r="G109" s="88"/>
      <c r="H109" s="87"/>
      <c r="I109" s="85" t="str">
        <f t="shared" si="44"/>
        <v/>
      </c>
      <c r="J109" s="88"/>
      <c r="K109" s="87"/>
      <c r="L109" s="85" t="str">
        <f t="shared" si="45"/>
        <v/>
      </c>
      <c r="M109" s="89" t="str">
        <f t="shared" si="46"/>
        <v/>
      </c>
      <c r="N109" s="90"/>
      <c r="O109" s="39"/>
      <c r="P109" s="39"/>
      <c r="Q109" s="39" t="b">
        <f t="shared" si="36"/>
        <v>1</v>
      </c>
      <c r="R109" s="39">
        <v>1</v>
      </c>
      <c r="S109" s="39" t="b">
        <f t="shared" si="37"/>
        <v>1</v>
      </c>
      <c r="T109" s="39" t="b">
        <f t="shared" si="38"/>
        <v>1</v>
      </c>
      <c r="U109" s="39"/>
      <c r="V109" s="39"/>
      <c r="W109" s="39"/>
      <c r="X109" s="39"/>
      <c r="Y109" s="39"/>
      <c r="Z109" s="39"/>
      <c r="AA109" s="39"/>
      <c r="AB109" s="39"/>
      <c r="AC109" s="39"/>
      <c r="AD109" s="39"/>
      <c r="AE109" s="39"/>
      <c r="AF109" s="39"/>
      <c r="AG109" s="39"/>
      <c r="AH109" s="39"/>
      <c r="AI109" s="39"/>
      <c r="AJ109" s="39"/>
      <c r="AK109" s="39"/>
      <c r="AL109" s="39"/>
    </row>
    <row r="110" spans="1:38" ht="15" hidden="1" customHeight="1">
      <c r="A110" s="70"/>
      <c r="B110" s="71"/>
      <c r="C110" s="82"/>
      <c r="D110" s="83"/>
      <c r="E110" s="84"/>
      <c r="F110" s="85" t="str">
        <f t="shared" si="43"/>
        <v/>
      </c>
      <c r="G110" s="86"/>
      <c r="H110" s="87"/>
      <c r="I110" s="85" t="str">
        <f t="shared" si="44"/>
        <v/>
      </c>
      <c r="J110" s="88"/>
      <c r="K110" s="87"/>
      <c r="L110" s="85" t="str">
        <f t="shared" si="45"/>
        <v/>
      </c>
      <c r="M110" s="89" t="str">
        <f t="shared" si="46"/>
        <v/>
      </c>
      <c r="N110" s="90"/>
      <c r="O110" s="39"/>
      <c r="P110" s="39"/>
      <c r="Q110" s="39" t="b">
        <f t="shared" si="36"/>
        <v>1</v>
      </c>
      <c r="R110" s="39">
        <v>1</v>
      </c>
      <c r="S110" s="39" t="b">
        <f t="shared" si="37"/>
        <v>1</v>
      </c>
      <c r="T110" s="39" t="b">
        <f t="shared" si="38"/>
        <v>1</v>
      </c>
      <c r="U110" s="39"/>
      <c r="V110" s="39"/>
      <c r="W110" s="39"/>
      <c r="X110" s="39"/>
      <c r="Y110" s="39"/>
      <c r="Z110" s="39"/>
      <c r="AA110" s="39"/>
      <c r="AB110" s="39"/>
      <c r="AC110" s="39"/>
      <c r="AD110" s="39"/>
      <c r="AE110" s="39"/>
      <c r="AF110" s="39"/>
      <c r="AG110" s="39"/>
      <c r="AH110" s="39"/>
      <c r="AI110" s="39"/>
      <c r="AJ110" s="39"/>
      <c r="AK110" s="39"/>
      <c r="AL110" s="39"/>
    </row>
    <row r="111" spans="1:38" ht="15" hidden="1" customHeight="1">
      <c r="A111" s="70"/>
      <c r="B111" s="71"/>
      <c r="C111" s="82"/>
      <c r="D111" s="83"/>
      <c r="E111" s="91"/>
      <c r="F111" s="85" t="str">
        <f t="shared" si="43"/>
        <v/>
      </c>
      <c r="G111" s="88"/>
      <c r="H111" s="87"/>
      <c r="I111" s="85" t="str">
        <f t="shared" si="44"/>
        <v/>
      </c>
      <c r="J111" s="88"/>
      <c r="K111" s="87"/>
      <c r="L111" s="85" t="str">
        <f t="shared" si="45"/>
        <v/>
      </c>
      <c r="M111" s="89" t="str">
        <f t="shared" si="46"/>
        <v/>
      </c>
      <c r="N111" s="90"/>
      <c r="O111" s="39"/>
      <c r="P111" s="39"/>
      <c r="Q111" s="39" t="b">
        <f t="shared" si="36"/>
        <v>1</v>
      </c>
      <c r="R111" s="39">
        <v>1</v>
      </c>
      <c r="S111" s="39" t="b">
        <f t="shared" si="37"/>
        <v>1</v>
      </c>
      <c r="T111" s="39" t="b">
        <f t="shared" si="38"/>
        <v>1</v>
      </c>
      <c r="U111" s="39"/>
      <c r="V111" s="39"/>
      <c r="W111" s="39"/>
      <c r="X111" s="39"/>
      <c r="Y111" s="39"/>
      <c r="Z111" s="39"/>
      <c r="AA111" s="39"/>
      <c r="AB111" s="39"/>
      <c r="AC111" s="39"/>
      <c r="AD111" s="39"/>
      <c r="AE111" s="39"/>
      <c r="AF111" s="39"/>
      <c r="AG111" s="39"/>
      <c r="AH111" s="39"/>
      <c r="AI111" s="39"/>
      <c r="AJ111" s="39"/>
      <c r="AK111" s="39"/>
      <c r="AL111" s="39"/>
    </row>
    <row r="112" spans="1:38" ht="15" hidden="1" customHeight="1">
      <c r="A112" s="70"/>
      <c r="B112" s="71"/>
      <c r="C112" s="82"/>
      <c r="D112" s="83"/>
      <c r="E112" s="84"/>
      <c r="F112" s="85" t="str">
        <f t="shared" si="43"/>
        <v/>
      </c>
      <c r="G112" s="86"/>
      <c r="H112" s="87"/>
      <c r="I112" s="85" t="str">
        <f t="shared" si="44"/>
        <v/>
      </c>
      <c r="J112" s="88"/>
      <c r="K112" s="87"/>
      <c r="L112" s="85" t="str">
        <f t="shared" si="45"/>
        <v/>
      </c>
      <c r="M112" s="89" t="str">
        <f t="shared" si="46"/>
        <v/>
      </c>
      <c r="N112" s="90"/>
      <c r="O112" s="39"/>
      <c r="P112" s="39"/>
      <c r="Q112" s="39" t="b">
        <f t="shared" si="36"/>
        <v>1</v>
      </c>
      <c r="R112" s="39">
        <v>1</v>
      </c>
      <c r="S112" s="39" t="b">
        <f t="shared" si="37"/>
        <v>1</v>
      </c>
      <c r="T112" s="39" t="b">
        <f t="shared" si="38"/>
        <v>1</v>
      </c>
      <c r="U112" s="39"/>
      <c r="V112" s="39"/>
      <c r="W112" s="39"/>
      <c r="X112" s="39"/>
      <c r="Y112" s="39"/>
      <c r="Z112" s="39"/>
      <c r="AA112" s="39"/>
      <c r="AB112" s="39"/>
      <c r="AC112" s="39"/>
      <c r="AD112" s="39"/>
      <c r="AE112" s="39"/>
      <c r="AF112" s="39"/>
      <c r="AG112" s="39"/>
      <c r="AH112" s="39"/>
      <c r="AI112" s="39"/>
      <c r="AJ112" s="39"/>
      <c r="AK112" s="39"/>
      <c r="AL112" s="39"/>
    </row>
    <row r="113" spans="1:38" ht="15" hidden="1" customHeight="1">
      <c r="A113" s="70"/>
      <c r="B113" s="71"/>
      <c r="C113" s="82"/>
      <c r="D113" s="83"/>
      <c r="E113" s="91"/>
      <c r="F113" s="85" t="str">
        <f t="shared" si="43"/>
        <v/>
      </c>
      <c r="G113" s="88"/>
      <c r="H113" s="87"/>
      <c r="I113" s="85" t="str">
        <f t="shared" si="44"/>
        <v/>
      </c>
      <c r="J113" s="88"/>
      <c r="K113" s="87"/>
      <c r="L113" s="85" t="str">
        <f t="shared" si="45"/>
        <v/>
      </c>
      <c r="M113" s="89" t="str">
        <f t="shared" si="46"/>
        <v/>
      </c>
      <c r="N113" s="90"/>
      <c r="O113" s="39"/>
      <c r="P113" s="39"/>
      <c r="Q113" s="39" t="b">
        <f t="shared" si="36"/>
        <v>1</v>
      </c>
      <c r="R113" s="39">
        <v>1</v>
      </c>
      <c r="S113" s="39" t="b">
        <f t="shared" si="37"/>
        <v>1</v>
      </c>
      <c r="T113" s="39" t="b">
        <f t="shared" si="38"/>
        <v>1</v>
      </c>
      <c r="U113" s="39"/>
      <c r="V113" s="39"/>
      <c r="W113" s="39"/>
      <c r="X113" s="39"/>
      <c r="Y113" s="39"/>
      <c r="Z113" s="39"/>
      <c r="AA113" s="39"/>
      <c r="AB113" s="39"/>
      <c r="AC113" s="39"/>
      <c r="AD113" s="39"/>
      <c r="AE113" s="39"/>
      <c r="AF113" s="39"/>
      <c r="AG113" s="39"/>
      <c r="AH113" s="39"/>
      <c r="AI113" s="39"/>
      <c r="AJ113" s="39"/>
      <c r="AK113" s="39"/>
      <c r="AL113" s="39"/>
    </row>
    <row r="114" spans="1:38" ht="15" hidden="1" customHeight="1" thickBot="1">
      <c r="A114" s="92"/>
      <c r="B114" s="93"/>
      <c r="C114" s="94"/>
      <c r="D114" s="95"/>
      <c r="E114" s="96"/>
      <c r="F114" s="97" t="str">
        <f t="shared" si="43"/>
        <v/>
      </c>
      <c r="G114" s="98"/>
      <c r="H114" s="99"/>
      <c r="I114" s="97" t="str">
        <f t="shared" si="44"/>
        <v/>
      </c>
      <c r="J114" s="98"/>
      <c r="K114" s="99"/>
      <c r="L114" s="97" t="str">
        <f t="shared" si="45"/>
        <v/>
      </c>
      <c r="M114" s="100" t="str">
        <f t="shared" si="46"/>
        <v/>
      </c>
      <c r="N114" s="101"/>
      <c r="O114" s="39"/>
      <c r="P114" s="39"/>
      <c r="Q114" s="39" t="b">
        <f t="shared" si="36"/>
        <v>1</v>
      </c>
      <c r="R114" s="39">
        <v>1</v>
      </c>
      <c r="S114" s="39" t="b">
        <f t="shared" si="37"/>
        <v>1</v>
      </c>
      <c r="T114" s="39" t="b">
        <f t="shared" si="38"/>
        <v>1</v>
      </c>
      <c r="U114" s="39"/>
      <c r="V114" s="39"/>
      <c r="W114" s="39"/>
      <c r="X114" s="39"/>
      <c r="Y114" s="39"/>
      <c r="Z114" s="39"/>
      <c r="AA114" s="39"/>
      <c r="AB114" s="39"/>
      <c r="AC114" s="39"/>
      <c r="AD114" s="39"/>
      <c r="AE114" s="39"/>
      <c r="AF114" s="39"/>
      <c r="AG114" s="39"/>
      <c r="AH114" s="39"/>
      <c r="AI114" s="39"/>
      <c r="AJ114" s="39"/>
      <c r="AK114" s="39"/>
      <c r="AL114" s="39"/>
    </row>
    <row r="115" spans="1:38" ht="19.5" thickBot="1">
      <c r="A115" s="102" t="s">
        <v>42</v>
      </c>
      <c r="B115" s="103">
        <f>IF(SUM(M115:M124)=0,"",SUM(M115:M124))</f>
        <v>4200000</v>
      </c>
      <c r="C115" s="104">
        <v>2</v>
      </c>
      <c r="D115" s="105" t="s">
        <v>42</v>
      </c>
      <c r="E115" s="106">
        <v>4200000</v>
      </c>
      <c r="F115" s="107" t="str">
        <f>IF(G115="","","×")</f>
        <v>×</v>
      </c>
      <c r="G115" s="108">
        <v>1</v>
      </c>
      <c r="H115" s="109" t="s">
        <v>3</v>
      </c>
      <c r="I115" s="107" t="str">
        <f>IF(J115="","","×")</f>
        <v/>
      </c>
      <c r="J115" s="110"/>
      <c r="K115" s="109"/>
      <c r="L115" s="107" t="str">
        <f>IF(E115="","","＝")</f>
        <v>＝</v>
      </c>
      <c r="M115" s="111">
        <f>IF(E115="","",PRODUCT(E115,G115,J115))</f>
        <v>4200000</v>
      </c>
      <c r="N115" s="112"/>
      <c r="O115" s="39"/>
      <c r="P115" s="39"/>
      <c r="Q115" s="39" t="b">
        <f t="shared" si="36"/>
        <v>1</v>
      </c>
      <c r="R115" s="39">
        <v>1</v>
      </c>
      <c r="S115" s="39" t="b">
        <f t="shared" si="37"/>
        <v>1</v>
      </c>
      <c r="T115" s="39" t="b">
        <f t="shared" si="38"/>
        <v>1</v>
      </c>
      <c r="U115" s="39"/>
      <c r="V115" s="39"/>
      <c r="W115" s="39"/>
      <c r="X115" s="39"/>
      <c r="Y115" s="39"/>
      <c r="Z115" s="39"/>
      <c r="AA115" s="39"/>
      <c r="AB115" s="39"/>
      <c r="AC115" s="39"/>
      <c r="AD115" s="39"/>
      <c r="AE115" s="39"/>
      <c r="AF115" s="39"/>
      <c r="AG115" s="39"/>
      <c r="AH115" s="39"/>
      <c r="AI115" s="39"/>
      <c r="AJ115" s="39"/>
      <c r="AK115" s="39"/>
      <c r="AL115" s="39"/>
    </row>
    <row r="116" spans="1:38" ht="15.75" hidden="1" customHeight="1">
      <c r="A116" s="70"/>
      <c r="B116" s="71"/>
      <c r="C116" s="82"/>
      <c r="D116" s="83"/>
      <c r="E116" s="84"/>
      <c r="F116" s="85" t="str">
        <f t="shared" ref="F116:F124" si="47">IF(G116="","","×")</f>
        <v/>
      </c>
      <c r="G116" s="86"/>
      <c r="H116" s="87"/>
      <c r="I116" s="85" t="str">
        <f t="shared" ref="I116:I124" si="48">IF(J116="","","×")</f>
        <v/>
      </c>
      <c r="J116" s="88"/>
      <c r="K116" s="87"/>
      <c r="L116" s="85" t="str">
        <f t="shared" ref="L116:L124" si="49">IF(E116="","","＝")</f>
        <v/>
      </c>
      <c r="M116" s="89" t="str">
        <f t="shared" ref="M116:M124" si="50">IF(E116="","",PRODUCT(E116,G116,J116))</f>
        <v/>
      </c>
      <c r="N116" s="90"/>
      <c r="O116" s="39"/>
      <c r="P116" s="39"/>
      <c r="Q116" s="39" t="b">
        <f t="shared" si="36"/>
        <v>1</v>
      </c>
      <c r="R116" s="39">
        <v>1</v>
      </c>
      <c r="S116" s="39" t="b">
        <f t="shared" si="37"/>
        <v>1</v>
      </c>
      <c r="T116" s="39" t="b">
        <f t="shared" si="38"/>
        <v>1</v>
      </c>
      <c r="U116" s="39"/>
      <c r="V116" s="39"/>
      <c r="W116" s="39"/>
      <c r="X116" s="39"/>
      <c r="Y116" s="39"/>
      <c r="Z116" s="39"/>
      <c r="AA116" s="39"/>
      <c r="AB116" s="39"/>
      <c r="AC116" s="39"/>
      <c r="AD116" s="39"/>
      <c r="AE116" s="39"/>
      <c r="AF116" s="39"/>
      <c r="AG116" s="39"/>
      <c r="AH116" s="39"/>
      <c r="AI116" s="39"/>
      <c r="AJ116" s="39"/>
      <c r="AK116" s="39"/>
      <c r="AL116" s="39"/>
    </row>
    <row r="117" spans="1:38" ht="19.5" hidden="1" thickBot="1">
      <c r="A117" s="70"/>
      <c r="B117" s="71"/>
      <c r="C117" s="82"/>
      <c r="D117" s="83"/>
      <c r="E117" s="91"/>
      <c r="F117" s="85" t="str">
        <f t="shared" si="47"/>
        <v/>
      </c>
      <c r="G117" s="88"/>
      <c r="H117" s="87"/>
      <c r="I117" s="85" t="str">
        <f t="shared" si="48"/>
        <v/>
      </c>
      <c r="J117" s="88"/>
      <c r="K117" s="87"/>
      <c r="L117" s="85" t="str">
        <f t="shared" si="49"/>
        <v/>
      </c>
      <c r="M117" s="89" t="str">
        <f t="shared" si="50"/>
        <v/>
      </c>
      <c r="N117" s="90"/>
      <c r="O117" s="39"/>
      <c r="P117" s="39"/>
      <c r="Q117" s="39" t="b">
        <f t="shared" si="36"/>
        <v>1</v>
      </c>
      <c r="R117" s="39">
        <v>1</v>
      </c>
      <c r="S117" s="39" t="b">
        <f t="shared" si="37"/>
        <v>1</v>
      </c>
      <c r="T117" s="39" t="b">
        <f t="shared" si="38"/>
        <v>1</v>
      </c>
      <c r="U117" s="39"/>
      <c r="V117" s="39"/>
      <c r="W117" s="39"/>
      <c r="X117" s="39"/>
      <c r="Y117" s="39"/>
      <c r="Z117" s="39"/>
      <c r="AA117" s="39"/>
      <c r="AB117" s="39"/>
      <c r="AC117" s="39"/>
      <c r="AD117" s="39"/>
      <c r="AE117" s="39"/>
      <c r="AF117" s="39"/>
      <c r="AG117" s="39"/>
      <c r="AH117" s="39"/>
      <c r="AI117" s="39"/>
      <c r="AJ117" s="39"/>
      <c r="AK117" s="39"/>
      <c r="AL117" s="39"/>
    </row>
    <row r="118" spans="1:38" ht="19.5" hidden="1" thickBot="1">
      <c r="A118" s="70"/>
      <c r="B118" s="71"/>
      <c r="C118" s="82"/>
      <c r="D118" s="83"/>
      <c r="E118" s="91"/>
      <c r="F118" s="85" t="str">
        <f t="shared" si="47"/>
        <v/>
      </c>
      <c r="G118" s="88"/>
      <c r="H118" s="87"/>
      <c r="I118" s="85" t="str">
        <f t="shared" si="48"/>
        <v/>
      </c>
      <c r="J118" s="88"/>
      <c r="K118" s="87"/>
      <c r="L118" s="85" t="str">
        <f t="shared" si="49"/>
        <v/>
      </c>
      <c r="M118" s="89" t="str">
        <f t="shared" si="50"/>
        <v/>
      </c>
      <c r="N118" s="90"/>
      <c r="O118" s="39"/>
      <c r="P118" s="39"/>
      <c r="Q118" s="39" t="b">
        <f t="shared" si="36"/>
        <v>1</v>
      </c>
      <c r="R118" s="39">
        <v>1</v>
      </c>
      <c r="S118" s="39" t="b">
        <f t="shared" si="37"/>
        <v>1</v>
      </c>
      <c r="T118" s="39" t="b">
        <f t="shared" si="38"/>
        <v>1</v>
      </c>
      <c r="U118" s="39"/>
      <c r="V118" s="39"/>
      <c r="W118" s="39"/>
      <c r="X118" s="39"/>
      <c r="Y118" s="39"/>
      <c r="Z118" s="39"/>
      <c r="AA118" s="39"/>
      <c r="AB118" s="39"/>
      <c r="AC118" s="39"/>
      <c r="AD118" s="39"/>
      <c r="AE118" s="39"/>
      <c r="AF118" s="39"/>
      <c r="AG118" s="39"/>
      <c r="AH118" s="39"/>
      <c r="AI118" s="39"/>
      <c r="AJ118" s="39"/>
      <c r="AK118" s="39"/>
      <c r="AL118" s="39"/>
    </row>
    <row r="119" spans="1:38" ht="15" hidden="1" customHeight="1">
      <c r="A119" s="70"/>
      <c r="B119" s="71"/>
      <c r="C119" s="82"/>
      <c r="D119" s="83"/>
      <c r="E119" s="91"/>
      <c r="F119" s="85" t="str">
        <f t="shared" si="47"/>
        <v/>
      </c>
      <c r="G119" s="88"/>
      <c r="H119" s="87"/>
      <c r="I119" s="85" t="str">
        <f t="shared" si="48"/>
        <v/>
      </c>
      <c r="J119" s="88"/>
      <c r="K119" s="87"/>
      <c r="L119" s="85" t="str">
        <f t="shared" si="49"/>
        <v/>
      </c>
      <c r="M119" s="89" t="str">
        <f t="shared" si="50"/>
        <v/>
      </c>
      <c r="N119" s="90"/>
      <c r="O119" s="39"/>
      <c r="P119" s="39"/>
      <c r="Q119" s="39" t="b">
        <f t="shared" si="36"/>
        <v>1</v>
      </c>
      <c r="R119" s="39">
        <v>1</v>
      </c>
      <c r="S119" s="39" t="b">
        <f t="shared" si="37"/>
        <v>1</v>
      </c>
      <c r="T119" s="39" t="b">
        <f t="shared" si="38"/>
        <v>1</v>
      </c>
      <c r="U119" s="39"/>
      <c r="V119" s="39"/>
      <c r="W119" s="39"/>
      <c r="X119" s="39"/>
      <c r="Y119" s="39"/>
      <c r="Z119" s="39"/>
      <c r="AA119" s="39"/>
      <c r="AB119" s="39"/>
      <c r="AC119" s="39"/>
      <c r="AD119" s="39"/>
      <c r="AE119" s="39"/>
      <c r="AF119" s="39"/>
      <c r="AG119" s="39"/>
      <c r="AH119" s="39"/>
      <c r="AI119" s="39"/>
      <c r="AJ119" s="39"/>
      <c r="AK119" s="39"/>
      <c r="AL119" s="39"/>
    </row>
    <row r="120" spans="1:38" ht="15" hidden="1" customHeight="1">
      <c r="A120" s="70"/>
      <c r="B120" s="71"/>
      <c r="C120" s="82"/>
      <c r="D120" s="83"/>
      <c r="E120" s="84"/>
      <c r="F120" s="85" t="str">
        <f t="shared" si="47"/>
        <v/>
      </c>
      <c r="G120" s="86"/>
      <c r="H120" s="87"/>
      <c r="I120" s="85" t="str">
        <f t="shared" si="48"/>
        <v/>
      </c>
      <c r="J120" s="88"/>
      <c r="K120" s="87"/>
      <c r="L120" s="85" t="str">
        <f t="shared" si="49"/>
        <v/>
      </c>
      <c r="M120" s="89" t="str">
        <f t="shared" si="50"/>
        <v/>
      </c>
      <c r="N120" s="90"/>
      <c r="O120" s="39"/>
      <c r="P120" s="39"/>
      <c r="Q120" s="39" t="b">
        <f t="shared" si="36"/>
        <v>1</v>
      </c>
      <c r="R120" s="39">
        <v>1</v>
      </c>
      <c r="S120" s="39" t="b">
        <f t="shared" si="37"/>
        <v>1</v>
      </c>
      <c r="T120" s="39" t="b">
        <f t="shared" si="38"/>
        <v>1</v>
      </c>
      <c r="U120" s="39"/>
      <c r="V120" s="39"/>
      <c r="W120" s="39"/>
      <c r="X120" s="39"/>
      <c r="Y120" s="39"/>
      <c r="Z120" s="39"/>
      <c r="AA120" s="39"/>
      <c r="AB120" s="39"/>
      <c r="AC120" s="39"/>
      <c r="AD120" s="39"/>
      <c r="AE120" s="39"/>
      <c r="AF120" s="39"/>
      <c r="AG120" s="39"/>
      <c r="AH120" s="39"/>
      <c r="AI120" s="39"/>
      <c r="AJ120" s="39"/>
      <c r="AK120" s="39"/>
      <c r="AL120" s="39"/>
    </row>
    <row r="121" spans="1:38" ht="15" hidden="1" customHeight="1">
      <c r="A121" s="70"/>
      <c r="B121" s="71"/>
      <c r="C121" s="82"/>
      <c r="D121" s="83"/>
      <c r="E121" s="91"/>
      <c r="F121" s="85" t="str">
        <f t="shared" si="47"/>
        <v/>
      </c>
      <c r="G121" s="88"/>
      <c r="H121" s="87"/>
      <c r="I121" s="85" t="str">
        <f t="shared" si="48"/>
        <v/>
      </c>
      <c r="J121" s="88"/>
      <c r="K121" s="87"/>
      <c r="L121" s="85" t="str">
        <f t="shared" si="49"/>
        <v/>
      </c>
      <c r="M121" s="89" t="str">
        <f t="shared" si="50"/>
        <v/>
      </c>
      <c r="N121" s="90"/>
      <c r="O121" s="39"/>
      <c r="P121" s="39"/>
      <c r="Q121" s="39" t="b">
        <f t="shared" si="36"/>
        <v>1</v>
      </c>
      <c r="R121" s="39">
        <v>1</v>
      </c>
      <c r="S121" s="39" t="b">
        <f t="shared" si="37"/>
        <v>1</v>
      </c>
      <c r="T121" s="39" t="b">
        <f t="shared" si="38"/>
        <v>1</v>
      </c>
      <c r="U121" s="39"/>
      <c r="V121" s="39"/>
      <c r="W121" s="39"/>
      <c r="X121" s="39"/>
      <c r="Y121" s="39"/>
      <c r="Z121" s="39"/>
      <c r="AA121" s="39"/>
      <c r="AB121" s="39"/>
      <c r="AC121" s="39"/>
      <c r="AD121" s="39"/>
      <c r="AE121" s="39"/>
      <c r="AF121" s="39"/>
      <c r="AG121" s="39"/>
      <c r="AH121" s="39"/>
      <c r="AI121" s="39"/>
      <c r="AJ121" s="39"/>
      <c r="AK121" s="39"/>
      <c r="AL121" s="39"/>
    </row>
    <row r="122" spans="1:38" ht="15" hidden="1" customHeight="1">
      <c r="A122" s="70"/>
      <c r="B122" s="71"/>
      <c r="C122" s="82"/>
      <c r="D122" s="83"/>
      <c r="E122" s="84"/>
      <c r="F122" s="85" t="str">
        <f t="shared" si="47"/>
        <v/>
      </c>
      <c r="G122" s="86"/>
      <c r="H122" s="87"/>
      <c r="I122" s="85" t="str">
        <f t="shared" si="48"/>
        <v/>
      </c>
      <c r="J122" s="88"/>
      <c r="K122" s="87"/>
      <c r="L122" s="85" t="str">
        <f t="shared" si="49"/>
        <v/>
      </c>
      <c r="M122" s="89" t="str">
        <f t="shared" si="50"/>
        <v/>
      </c>
      <c r="N122" s="90"/>
      <c r="O122" s="39"/>
      <c r="P122" s="39"/>
      <c r="Q122" s="39" t="b">
        <f t="shared" si="36"/>
        <v>1</v>
      </c>
      <c r="R122" s="39">
        <v>1</v>
      </c>
      <c r="S122" s="39" t="b">
        <f t="shared" si="37"/>
        <v>1</v>
      </c>
      <c r="T122" s="39" t="b">
        <f t="shared" si="38"/>
        <v>1</v>
      </c>
      <c r="U122" s="39"/>
      <c r="V122" s="39"/>
      <c r="W122" s="39"/>
      <c r="X122" s="39"/>
      <c r="Y122" s="39"/>
      <c r="Z122" s="39"/>
      <c r="AA122" s="39"/>
      <c r="AB122" s="39"/>
      <c r="AC122" s="39"/>
      <c r="AD122" s="39"/>
      <c r="AE122" s="39"/>
      <c r="AF122" s="39"/>
      <c r="AG122" s="39"/>
      <c r="AH122" s="39"/>
      <c r="AI122" s="39"/>
      <c r="AJ122" s="39"/>
      <c r="AK122" s="39"/>
      <c r="AL122" s="39"/>
    </row>
    <row r="123" spans="1:38" ht="15" hidden="1" customHeight="1">
      <c r="A123" s="70"/>
      <c r="B123" s="71"/>
      <c r="C123" s="82"/>
      <c r="D123" s="83"/>
      <c r="E123" s="91"/>
      <c r="F123" s="85" t="str">
        <f t="shared" si="47"/>
        <v/>
      </c>
      <c r="G123" s="88"/>
      <c r="H123" s="87"/>
      <c r="I123" s="85" t="str">
        <f t="shared" si="48"/>
        <v/>
      </c>
      <c r="J123" s="88"/>
      <c r="K123" s="87"/>
      <c r="L123" s="85" t="str">
        <f t="shared" si="49"/>
        <v/>
      </c>
      <c r="M123" s="89" t="str">
        <f t="shared" si="50"/>
        <v/>
      </c>
      <c r="N123" s="90"/>
      <c r="O123" s="39"/>
      <c r="P123" s="39"/>
      <c r="Q123" s="39" t="b">
        <f t="shared" si="36"/>
        <v>1</v>
      </c>
      <c r="R123" s="39">
        <v>1</v>
      </c>
      <c r="S123" s="39" t="b">
        <f t="shared" si="37"/>
        <v>1</v>
      </c>
      <c r="T123" s="39" t="b">
        <f t="shared" si="38"/>
        <v>1</v>
      </c>
      <c r="U123" s="39"/>
      <c r="V123" s="39"/>
      <c r="W123" s="39"/>
      <c r="X123" s="39"/>
      <c r="Y123" s="39"/>
      <c r="Z123" s="39"/>
      <c r="AA123" s="39"/>
      <c r="AB123" s="39"/>
      <c r="AC123" s="39"/>
      <c r="AD123" s="39"/>
      <c r="AE123" s="39"/>
      <c r="AF123" s="39"/>
      <c r="AG123" s="39"/>
      <c r="AH123" s="39"/>
      <c r="AI123" s="39"/>
      <c r="AJ123" s="39"/>
      <c r="AK123" s="39"/>
      <c r="AL123" s="39"/>
    </row>
    <row r="124" spans="1:38" ht="15" hidden="1" customHeight="1" thickBot="1">
      <c r="A124" s="92"/>
      <c r="B124" s="93"/>
      <c r="C124" s="94"/>
      <c r="D124" s="95"/>
      <c r="E124" s="96"/>
      <c r="F124" s="97" t="str">
        <f t="shared" si="47"/>
        <v/>
      </c>
      <c r="G124" s="98"/>
      <c r="H124" s="99"/>
      <c r="I124" s="97" t="str">
        <f t="shared" si="48"/>
        <v/>
      </c>
      <c r="J124" s="98"/>
      <c r="K124" s="99"/>
      <c r="L124" s="97" t="str">
        <f t="shared" si="49"/>
        <v/>
      </c>
      <c r="M124" s="100" t="str">
        <f t="shared" si="50"/>
        <v/>
      </c>
      <c r="N124" s="101"/>
      <c r="O124" s="39"/>
      <c r="P124" s="39"/>
      <c r="Q124" s="39" t="b">
        <f t="shared" si="36"/>
        <v>1</v>
      </c>
      <c r="R124" s="39">
        <v>1</v>
      </c>
      <c r="S124" s="39" t="b">
        <f t="shared" si="37"/>
        <v>1</v>
      </c>
      <c r="T124" s="39" t="b">
        <f t="shared" si="38"/>
        <v>1</v>
      </c>
      <c r="U124" s="39"/>
      <c r="V124" s="39"/>
      <c r="W124" s="39"/>
      <c r="X124" s="39"/>
      <c r="Y124" s="39"/>
      <c r="Z124" s="39"/>
      <c r="AA124" s="39"/>
      <c r="AB124" s="39"/>
      <c r="AC124" s="39"/>
      <c r="AD124" s="39"/>
      <c r="AE124" s="39"/>
      <c r="AF124" s="39"/>
      <c r="AG124" s="39"/>
      <c r="AH124" s="39"/>
      <c r="AI124" s="39"/>
      <c r="AJ124" s="39"/>
      <c r="AK124" s="39"/>
      <c r="AL124" s="39"/>
    </row>
    <row r="125" spans="1:38" ht="18.75">
      <c r="A125" s="102" t="s">
        <v>386</v>
      </c>
      <c r="B125" s="103">
        <f>IF(SUM(M125:M134)=0,"",SUM(M125:M134))</f>
        <v>7300000</v>
      </c>
      <c r="C125" s="104">
        <v>2</v>
      </c>
      <c r="D125" s="105" t="s">
        <v>44</v>
      </c>
      <c r="E125" s="106">
        <v>2000000</v>
      </c>
      <c r="F125" s="107" t="str">
        <f>IF(G125="","","×")</f>
        <v>×</v>
      </c>
      <c r="G125" s="108">
        <v>1</v>
      </c>
      <c r="H125" s="109" t="s">
        <v>3</v>
      </c>
      <c r="I125" s="107" t="str">
        <f>IF(J125="","","×")</f>
        <v/>
      </c>
      <c r="J125" s="110"/>
      <c r="K125" s="109"/>
      <c r="L125" s="107" t="str">
        <f>IF(E125="","","＝")</f>
        <v>＝</v>
      </c>
      <c r="M125" s="111">
        <f>IF(E125="","",PRODUCT(E125,G125,J125))</f>
        <v>2000000</v>
      </c>
      <c r="N125" s="112"/>
      <c r="O125" s="39"/>
      <c r="P125" s="39"/>
      <c r="Q125" s="39" t="b">
        <f t="shared" si="36"/>
        <v>1</v>
      </c>
      <c r="R125" s="39">
        <v>1</v>
      </c>
      <c r="S125" s="39" t="b">
        <f t="shared" si="37"/>
        <v>1</v>
      </c>
      <c r="T125" s="39" t="b">
        <f t="shared" si="38"/>
        <v>1</v>
      </c>
      <c r="U125" s="39"/>
      <c r="V125" s="39"/>
      <c r="W125" s="39"/>
      <c r="X125" s="39"/>
      <c r="Y125" s="39"/>
      <c r="Z125" s="39"/>
      <c r="AA125" s="39"/>
      <c r="AB125" s="39"/>
      <c r="AC125" s="39"/>
      <c r="AD125" s="39"/>
      <c r="AE125" s="39"/>
      <c r="AF125" s="39"/>
      <c r="AG125" s="39"/>
      <c r="AH125" s="39"/>
      <c r="AI125" s="39"/>
      <c r="AJ125" s="39"/>
      <c r="AK125" s="39"/>
      <c r="AL125" s="39"/>
    </row>
    <row r="126" spans="1:38" ht="15.75" customHeight="1">
      <c r="A126" s="70"/>
      <c r="B126" s="71"/>
      <c r="C126" s="82">
        <v>2</v>
      </c>
      <c r="D126" s="83" t="s">
        <v>43</v>
      </c>
      <c r="E126" s="84">
        <v>1800000</v>
      </c>
      <c r="F126" s="85" t="str">
        <f t="shared" ref="F126:F134" si="51">IF(G126="","","×")</f>
        <v>×</v>
      </c>
      <c r="G126" s="86">
        <v>1</v>
      </c>
      <c r="H126" s="87" t="s">
        <v>3</v>
      </c>
      <c r="I126" s="85" t="str">
        <f t="shared" ref="I126:I134" si="52">IF(J126="","","×")</f>
        <v/>
      </c>
      <c r="J126" s="88"/>
      <c r="K126" s="87"/>
      <c r="L126" s="85" t="str">
        <f t="shared" ref="L126:L134" si="53">IF(E126="","","＝")</f>
        <v>＝</v>
      </c>
      <c r="M126" s="89">
        <f t="shared" ref="M126:M134" si="54">IF(E126="","",PRODUCT(E126,G126,J126))</f>
        <v>1800000</v>
      </c>
      <c r="N126" s="90"/>
      <c r="O126" s="39"/>
      <c r="P126" s="39"/>
      <c r="Q126" s="39" t="b">
        <f t="shared" si="36"/>
        <v>1</v>
      </c>
      <c r="R126" s="39">
        <v>1</v>
      </c>
      <c r="S126" s="39" t="b">
        <f t="shared" si="37"/>
        <v>1</v>
      </c>
      <c r="T126" s="39" t="b">
        <f t="shared" si="38"/>
        <v>1</v>
      </c>
      <c r="U126" s="39"/>
      <c r="V126" s="39"/>
      <c r="W126" s="39"/>
      <c r="X126" s="39"/>
      <c r="Y126" s="39"/>
      <c r="Z126" s="39"/>
      <c r="AA126" s="39"/>
      <c r="AB126" s="39"/>
      <c r="AC126" s="39"/>
      <c r="AD126" s="39"/>
      <c r="AE126" s="39"/>
      <c r="AF126" s="39"/>
      <c r="AG126" s="39"/>
      <c r="AH126" s="39"/>
      <c r="AI126" s="39"/>
      <c r="AJ126" s="39"/>
      <c r="AK126" s="39"/>
      <c r="AL126" s="39"/>
    </row>
    <row r="127" spans="1:38" ht="19.5" thickBot="1">
      <c r="A127" s="70"/>
      <c r="B127" s="71"/>
      <c r="C127" s="82">
        <v>3</v>
      </c>
      <c r="D127" s="83" t="s">
        <v>387</v>
      </c>
      <c r="E127" s="91">
        <v>3500000</v>
      </c>
      <c r="F127" s="85" t="str">
        <f t="shared" si="51"/>
        <v>×</v>
      </c>
      <c r="G127" s="88">
        <v>1</v>
      </c>
      <c r="H127" s="87" t="s">
        <v>3</v>
      </c>
      <c r="I127" s="85" t="str">
        <f t="shared" si="52"/>
        <v/>
      </c>
      <c r="J127" s="88"/>
      <c r="K127" s="87"/>
      <c r="L127" s="85" t="str">
        <f t="shared" si="53"/>
        <v>＝</v>
      </c>
      <c r="M127" s="89">
        <f t="shared" si="54"/>
        <v>3500000</v>
      </c>
      <c r="N127" s="90" t="s">
        <v>388</v>
      </c>
      <c r="O127" s="39"/>
      <c r="P127" s="39"/>
      <c r="Q127" s="39" t="b">
        <f t="shared" si="36"/>
        <v>1</v>
      </c>
      <c r="R127" s="39">
        <v>1</v>
      </c>
      <c r="S127" s="39" t="b">
        <f t="shared" si="37"/>
        <v>1</v>
      </c>
      <c r="T127" s="39" t="b">
        <f t="shared" si="38"/>
        <v>1</v>
      </c>
      <c r="U127" s="39"/>
      <c r="V127" s="39"/>
      <c r="W127" s="39"/>
      <c r="X127" s="39"/>
      <c r="Y127" s="39"/>
      <c r="Z127" s="39"/>
      <c r="AA127" s="39"/>
      <c r="AB127" s="39"/>
      <c r="AC127" s="39"/>
      <c r="AD127" s="39"/>
      <c r="AE127" s="39"/>
      <c r="AF127" s="39"/>
      <c r="AG127" s="39"/>
      <c r="AH127" s="39"/>
      <c r="AI127" s="39"/>
      <c r="AJ127" s="39"/>
      <c r="AK127" s="39"/>
      <c r="AL127" s="39"/>
    </row>
    <row r="128" spans="1:38" ht="19.5" hidden="1" thickBot="1">
      <c r="A128" s="70"/>
      <c r="B128" s="71"/>
      <c r="C128" s="82"/>
      <c r="D128" s="83"/>
      <c r="E128" s="91"/>
      <c r="F128" s="85" t="str">
        <f t="shared" si="51"/>
        <v/>
      </c>
      <c r="G128" s="88"/>
      <c r="H128" s="87"/>
      <c r="I128" s="85" t="str">
        <f t="shared" si="52"/>
        <v/>
      </c>
      <c r="J128" s="88"/>
      <c r="K128" s="87"/>
      <c r="L128" s="85" t="str">
        <f t="shared" si="53"/>
        <v/>
      </c>
      <c r="M128" s="89" t="str">
        <f t="shared" si="54"/>
        <v/>
      </c>
      <c r="N128" s="90"/>
      <c r="O128" s="39"/>
      <c r="P128" s="39"/>
      <c r="Q128" s="39" t="b">
        <f t="shared" si="36"/>
        <v>1</v>
      </c>
      <c r="R128" s="39">
        <v>1</v>
      </c>
      <c r="S128" s="39" t="b">
        <f t="shared" si="37"/>
        <v>1</v>
      </c>
      <c r="T128" s="39" t="b">
        <f t="shared" si="38"/>
        <v>1</v>
      </c>
      <c r="U128" s="39"/>
      <c r="V128" s="39"/>
      <c r="W128" s="39"/>
      <c r="X128" s="39"/>
      <c r="Y128" s="39"/>
      <c r="Z128" s="39"/>
      <c r="AA128" s="39"/>
      <c r="AB128" s="39"/>
      <c r="AC128" s="39"/>
      <c r="AD128" s="39"/>
      <c r="AE128" s="39"/>
      <c r="AF128" s="39"/>
      <c r="AG128" s="39"/>
      <c r="AH128" s="39"/>
      <c r="AI128" s="39"/>
      <c r="AJ128" s="39"/>
      <c r="AK128" s="39"/>
      <c r="AL128" s="39"/>
    </row>
    <row r="129" spans="1:38" ht="15" hidden="1" customHeight="1">
      <c r="A129" s="70"/>
      <c r="B129" s="71"/>
      <c r="C129" s="82"/>
      <c r="D129" s="83"/>
      <c r="E129" s="91"/>
      <c r="F129" s="85" t="str">
        <f t="shared" si="51"/>
        <v/>
      </c>
      <c r="G129" s="88"/>
      <c r="H129" s="87"/>
      <c r="I129" s="85" t="str">
        <f t="shared" si="52"/>
        <v/>
      </c>
      <c r="J129" s="88"/>
      <c r="K129" s="87"/>
      <c r="L129" s="85" t="str">
        <f t="shared" si="53"/>
        <v/>
      </c>
      <c r="M129" s="89" t="str">
        <f t="shared" si="54"/>
        <v/>
      </c>
      <c r="N129" s="90"/>
      <c r="O129" s="39"/>
      <c r="P129" s="39"/>
      <c r="Q129" s="39" t="b">
        <f t="shared" si="36"/>
        <v>1</v>
      </c>
      <c r="R129" s="39">
        <v>1</v>
      </c>
      <c r="S129" s="39" t="b">
        <f t="shared" si="37"/>
        <v>1</v>
      </c>
      <c r="T129" s="39" t="b">
        <f t="shared" si="38"/>
        <v>1</v>
      </c>
      <c r="U129" s="39"/>
      <c r="V129" s="39"/>
      <c r="W129" s="39"/>
      <c r="X129" s="39"/>
      <c r="Y129" s="39"/>
      <c r="Z129" s="39"/>
      <c r="AA129" s="39"/>
      <c r="AB129" s="39"/>
      <c r="AC129" s="39"/>
      <c r="AD129" s="39"/>
      <c r="AE129" s="39"/>
      <c r="AF129" s="39"/>
      <c r="AG129" s="39"/>
      <c r="AH129" s="39"/>
      <c r="AI129" s="39"/>
      <c r="AJ129" s="39"/>
      <c r="AK129" s="39"/>
      <c r="AL129" s="39"/>
    </row>
    <row r="130" spans="1:38" ht="15" hidden="1" customHeight="1">
      <c r="A130" s="70"/>
      <c r="B130" s="71"/>
      <c r="C130" s="82"/>
      <c r="D130" s="83"/>
      <c r="E130" s="84"/>
      <c r="F130" s="85" t="str">
        <f t="shared" si="51"/>
        <v/>
      </c>
      <c r="G130" s="86"/>
      <c r="H130" s="87"/>
      <c r="I130" s="85" t="str">
        <f t="shared" si="52"/>
        <v/>
      </c>
      <c r="J130" s="88"/>
      <c r="K130" s="87"/>
      <c r="L130" s="85" t="str">
        <f t="shared" si="53"/>
        <v/>
      </c>
      <c r="M130" s="89" t="str">
        <f t="shared" si="54"/>
        <v/>
      </c>
      <c r="N130" s="90"/>
      <c r="O130" s="39"/>
      <c r="P130" s="39"/>
      <c r="Q130" s="39" t="b">
        <f t="shared" si="36"/>
        <v>1</v>
      </c>
      <c r="R130" s="39">
        <v>1</v>
      </c>
      <c r="S130" s="39" t="b">
        <f t="shared" si="37"/>
        <v>1</v>
      </c>
      <c r="T130" s="39" t="b">
        <f t="shared" si="38"/>
        <v>1</v>
      </c>
      <c r="U130" s="39"/>
      <c r="V130" s="39"/>
      <c r="W130" s="39"/>
      <c r="X130" s="39"/>
      <c r="Y130" s="39"/>
      <c r="Z130" s="39"/>
      <c r="AA130" s="39"/>
      <c r="AB130" s="39"/>
      <c r="AC130" s="39"/>
      <c r="AD130" s="39"/>
      <c r="AE130" s="39"/>
      <c r="AF130" s="39"/>
      <c r="AG130" s="39"/>
      <c r="AH130" s="39"/>
      <c r="AI130" s="39"/>
      <c r="AJ130" s="39"/>
      <c r="AK130" s="39"/>
      <c r="AL130" s="39"/>
    </row>
    <row r="131" spans="1:38" ht="15" hidden="1" customHeight="1">
      <c r="A131" s="70"/>
      <c r="B131" s="71"/>
      <c r="C131" s="82"/>
      <c r="D131" s="83"/>
      <c r="E131" s="91"/>
      <c r="F131" s="85" t="str">
        <f t="shared" si="51"/>
        <v/>
      </c>
      <c r="G131" s="88"/>
      <c r="H131" s="87"/>
      <c r="I131" s="85" t="str">
        <f t="shared" si="52"/>
        <v/>
      </c>
      <c r="J131" s="88"/>
      <c r="K131" s="87"/>
      <c r="L131" s="85" t="str">
        <f t="shared" si="53"/>
        <v/>
      </c>
      <c r="M131" s="89" t="str">
        <f t="shared" si="54"/>
        <v/>
      </c>
      <c r="N131" s="90"/>
      <c r="O131" s="39"/>
      <c r="P131" s="39"/>
      <c r="Q131" s="39" t="b">
        <f t="shared" si="36"/>
        <v>1</v>
      </c>
      <c r="R131" s="39">
        <v>1</v>
      </c>
      <c r="S131" s="39" t="b">
        <f t="shared" si="37"/>
        <v>1</v>
      </c>
      <c r="T131" s="39" t="b">
        <f t="shared" si="38"/>
        <v>1</v>
      </c>
      <c r="U131" s="39"/>
      <c r="V131" s="39"/>
      <c r="W131" s="39"/>
      <c r="X131" s="39"/>
      <c r="Y131" s="39"/>
      <c r="Z131" s="39"/>
      <c r="AA131" s="39"/>
      <c r="AB131" s="39"/>
      <c r="AC131" s="39"/>
      <c r="AD131" s="39"/>
      <c r="AE131" s="39"/>
      <c r="AF131" s="39"/>
      <c r="AG131" s="39"/>
      <c r="AH131" s="39"/>
      <c r="AI131" s="39"/>
      <c r="AJ131" s="39"/>
      <c r="AK131" s="39"/>
      <c r="AL131" s="39"/>
    </row>
    <row r="132" spans="1:38" ht="15" hidden="1" customHeight="1">
      <c r="A132" s="70"/>
      <c r="B132" s="71"/>
      <c r="C132" s="82"/>
      <c r="D132" s="83"/>
      <c r="E132" s="84"/>
      <c r="F132" s="85" t="str">
        <f t="shared" si="51"/>
        <v/>
      </c>
      <c r="G132" s="86"/>
      <c r="H132" s="87"/>
      <c r="I132" s="85" t="str">
        <f t="shared" si="52"/>
        <v/>
      </c>
      <c r="J132" s="88"/>
      <c r="K132" s="87"/>
      <c r="L132" s="85" t="str">
        <f t="shared" si="53"/>
        <v/>
      </c>
      <c r="M132" s="89" t="str">
        <f t="shared" si="54"/>
        <v/>
      </c>
      <c r="N132" s="90"/>
      <c r="O132" s="39"/>
      <c r="P132" s="39"/>
      <c r="Q132" s="39" t="b">
        <f t="shared" si="36"/>
        <v>1</v>
      </c>
      <c r="R132" s="39">
        <v>1</v>
      </c>
      <c r="S132" s="39" t="b">
        <f t="shared" si="37"/>
        <v>1</v>
      </c>
      <c r="T132" s="39" t="b">
        <f t="shared" si="38"/>
        <v>1</v>
      </c>
      <c r="U132" s="39"/>
      <c r="V132" s="39"/>
      <c r="W132" s="39"/>
      <c r="X132" s="39"/>
      <c r="Y132" s="39"/>
      <c r="Z132" s="39"/>
      <c r="AA132" s="39"/>
      <c r="AB132" s="39"/>
      <c r="AC132" s="39"/>
      <c r="AD132" s="39"/>
      <c r="AE132" s="39"/>
      <c r="AF132" s="39"/>
      <c r="AG132" s="39"/>
      <c r="AH132" s="39"/>
      <c r="AI132" s="39"/>
      <c r="AJ132" s="39"/>
      <c r="AK132" s="39"/>
      <c r="AL132" s="39"/>
    </row>
    <row r="133" spans="1:38" ht="15" hidden="1" customHeight="1">
      <c r="A133" s="70"/>
      <c r="B133" s="71"/>
      <c r="C133" s="82"/>
      <c r="D133" s="83"/>
      <c r="E133" s="91"/>
      <c r="F133" s="85" t="str">
        <f t="shared" si="51"/>
        <v/>
      </c>
      <c r="G133" s="88"/>
      <c r="H133" s="87"/>
      <c r="I133" s="85" t="str">
        <f t="shared" si="52"/>
        <v/>
      </c>
      <c r="J133" s="88"/>
      <c r="K133" s="87"/>
      <c r="L133" s="85" t="str">
        <f t="shared" si="53"/>
        <v/>
      </c>
      <c r="M133" s="89" t="str">
        <f t="shared" si="54"/>
        <v/>
      </c>
      <c r="N133" s="90"/>
      <c r="O133" s="39"/>
      <c r="P133" s="39"/>
      <c r="Q133" s="39" t="b">
        <f t="shared" si="36"/>
        <v>1</v>
      </c>
      <c r="R133" s="39">
        <v>1</v>
      </c>
      <c r="S133" s="39" t="b">
        <f t="shared" si="37"/>
        <v>1</v>
      </c>
      <c r="T133" s="39" t="b">
        <f t="shared" si="38"/>
        <v>1</v>
      </c>
      <c r="U133" s="39"/>
      <c r="V133" s="39"/>
      <c r="W133" s="39"/>
      <c r="X133" s="39"/>
      <c r="Y133" s="39"/>
      <c r="Z133" s="39"/>
      <c r="AA133" s="39"/>
      <c r="AB133" s="39"/>
      <c r="AC133" s="39"/>
      <c r="AD133" s="39"/>
      <c r="AE133" s="39"/>
      <c r="AF133" s="39"/>
      <c r="AG133" s="39"/>
      <c r="AH133" s="39"/>
      <c r="AI133" s="39"/>
      <c r="AJ133" s="39"/>
      <c r="AK133" s="39"/>
      <c r="AL133" s="39"/>
    </row>
    <row r="134" spans="1:38" ht="15" hidden="1" customHeight="1" thickBot="1">
      <c r="A134" s="92"/>
      <c r="B134" s="93"/>
      <c r="C134" s="94"/>
      <c r="D134" s="95"/>
      <c r="E134" s="96"/>
      <c r="F134" s="97" t="str">
        <f t="shared" si="51"/>
        <v/>
      </c>
      <c r="G134" s="98"/>
      <c r="H134" s="99"/>
      <c r="I134" s="97" t="str">
        <f t="shared" si="52"/>
        <v/>
      </c>
      <c r="J134" s="98"/>
      <c r="K134" s="99"/>
      <c r="L134" s="97" t="str">
        <f t="shared" si="53"/>
        <v/>
      </c>
      <c r="M134" s="100" t="str">
        <f t="shared" si="54"/>
        <v/>
      </c>
      <c r="N134" s="101"/>
      <c r="O134" s="39"/>
      <c r="P134" s="39"/>
      <c r="Q134" s="39" t="b">
        <f t="shared" si="36"/>
        <v>1</v>
      </c>
      <c r="R134" s="39">
        <v>1</v>
      </c>
      <c r="S134" s="39" t="b">
        <f t="shared" si="37"/>
        <v>1</v>
      </c>
      <c r="T134" s="39" t="b">
        <f t="shared" si="38"/>
        <v>1</v>
      </c>
      <c r="U134" s="39"/>
      <c r="V134" s="39"/>
      <c r="W134" s="39"/>
      <c r="X134" s="39"/>
      <c r="Y134" s="39"/>
      <c r="Z134" s="39"/>
      <c r="AA134" s="39"/>
      <c r="AB134" s="39"/>
      <c r="AC134" s="39"/>
      <c r="AD134" s="39"/>
      <c r="AE134" s="39"/>
      <c r="AF134" s="39"/>
      <c r="AG134" s="39"/>
      <c r="AH134" s="39"/>
      <c r="AI134" s="39"/>
      <c r="AJ134" s="39"/>
      <c r="AK134" s="39"/>
      <c r="AL134" s="39"/>
    </row>
    <row r="135" spans="1:38" ht="18.75">
      <c r="A135" s="102" t="s">
        <v>45</v>
      </c>
      <c r="B135" s="103">
        <f>IF(SUM(M135:M144)=0,"",SUM(M135:M144))</f>
        <v>5400000</v>
      </c>
      <c r="C135" s="104">
        <v>1</v>
      </c>
      <c r="D135" s="105" t="s">
        <v>20</v>
      </c>
      <c r="E135" s="106">
        <v>260000</v>
      </c>
      <c r="F135" s="107" t="str">
        <f>IF(G135="","","×")</f>
        <v>×</v>
      </c>
      <c r="G135" s="108">
        <v>2</v>
      </c>
      <c r="H135" s="109" t="s">
        <v>0</v>
      </c>
      <c r="I135" s="107" t="str">
        <f>IF(J135="","","×")</f>
        <v>×</v>
      </c>
      <c r="J135" s="110">
        <v>6</v>
      </c>
      <c r="K135" s="109" t="s">
        <v>9</v>
      </c>
      <c r="L135" s="107" t="str">
        <f>IF(E135="","","＝")</f>
        <v>＝</v>
      </c>
      <c r="M135" s="111">
        <f>IF(E135="","",PRODUCT(E135,G135,J135))</f>
        <v>3120000</v>
      </c>
      <c r="N135" s="112"/>
      <c r="O135" s="39"/>
      <c r="P135" s="39"/>
      <c r="Q135" s="39" t="b">
        <f t="shared" si="36"/>
        <v>1</v>
      </c>
      <c r="R135" s="39">
        <v>1</v>
      </c>
      <c r="S135" s="39" t="b">
        <f t="shared" si="37"/>
        <v>1</v>
      </c>
      <c r="T135" s="39" t="b">
        <f t="shared" si="38"/>
        <v>1</v>
      </c>
      <c r="U135" s="39"/>
      <c r="V135" s="39"/>
      <c r="W135" s="39"/>
      <c r="X135" s="39"/>
      <c r="Y135" s="39"/>
      <c r="Z135" s="39"/>
      <c r="AA135" s="39"/>
      <c r="AB135" s="39"/>
      <c r="AC135" s="39"/>
      <c r="AD135" s="39"/>
      <c r="AE135" s="39"/>
      <c r="AF135" s="39"/>
      <c r="AG135" s="39"/>
      <c r="AH135" s="39"/>
      <c r="AI135" s="39"/>
      <c r="AJ135" s="39"/>
      <c r="AK135" s="39"/>
      <c r="AL135" s="39"/>
    </row>
    <row r="136" spans="1:38" ht="15.75" customHeight="1">
      <c r="A136" s="70"/>
      <c r="B136" s="71"/>
      <c r="C136" s="82">
        <v>1</v>
      </c>
      <c r="D136" s="83" t="s">
        <v>21</v>
      </c>
      <c r="E136" s="84">
        <v>150000</v>
      </c>
      <c r="F136" s="85" t="str">
        <f t="shared" ref="F136:F144" si="55">IF(G136="","","×")</f>
        <v>×</v>
      </c>
      <c r="G136" s="86">
        <v>2</v>
      </c>
      <c r="H136" s="87" t="s">
        <v>0</v>
      </c>
      <c r="I136" s="85" t="str">
        <f t="shared" ref="I136:I144" si="56">IF(J136="","","×")</f>
        <v>×</v>
      </c>
      <c r="J136" s="88">
        <v>6</v>
      </c>
      <c r="K136" s="87" t="s">
        <v>9</v>
      </c>
      <c r="L136" s="85" t="str">
        <f t="shared" ref="L136:L144" si="57">IF(E136="","","＝")</f>
        <v>＝</v>
      </c>
      <c r="M136" s="89">
        <f t="shared" ref="M136:M144" si="58">IF(E136="","",PRODUCT(E136,G136,J136))</f>
        <v>1800000</v>
      </c>
      <c r="N136" s="90"/>
      <c r="O136" s="39"/>
      <c r="P136" s="39"/>
      <c r="Q136" s="39" t="b">
        <f t="shared" si="36"/>
        <v>1</v>
      </c>
      <c r="R136" s="39">
        <v>1</v>
      </c>
      <c r="S136" s="39" t="b">
        <f t="shared" si="37"/>
        <v>1</v>
      </c>
      <c r="T136" s="39" t="b">
        <f t="shared" si="38"/>
        <v>1</v>
      </c>
      <c r="U136" s="39"/>
      <c r="V136" s="39"/>
      <c r="W136" s="39"/>
      <c r="X136" s="39"/>
      <c r="Y136" s="39"/>
      <c r="Z136" s="39"/>
      <c r="AA136" s="39"/>
      <c r="AB136" s="39"/>
      <c r="AC136" s="39"/>
      <c r="AD136" s="39"/>
      <c r="AE136" s="39"/>
      <c r="AF136" s="39"/>
      <c r="AG136" s="39"/>
      <c r="AH136" s="39"/>
      <c r="AI136" s="39"/>
      <c r="AJ136" s="39"/>
      <c r="AK136" s="39"/>
      <c r="AL136" s="39"/>
    </row>
    <row r="137" spans="1:38" ht="19.5" thickBot="1">
      <c r="A137" s="70"/>
      <c r="B137" s="71"/>
      <c r="C137" s="82">
        <v>1</v>
      </c>
      <c r="D137" s="83" t="s">
        <v>22</v>
      </c>
      <c r="E137" s="91">
        <v>40000</v>
      </c>
      <c r="F137" s="85" t="str">
        <f t="shared" si="55"/>
        <v>×</v>
      </c>
      <c r="G137" s="88">
        <v>2</v>
      </c>
      <c r="H137" s="87" t="s">
        <v>0</v>
      </c>
      <c r="I137" s="85" t="str">
        <f t="shared" si="56"/>
        <v>×</v>
      </c>
      <c r="J137" s="88">
        <v>6</v>
      </c>
      <c r="K137" s="87" t="s">
        <v>9</v>
      </c>
      <c r="L137" s="85" t="str">
        <f t="shared" si="57"/>
        <v>＝</v>
      </c>
      <c r="M137" s="89">
        <f t="shared" si="58"/>
        <v>480000</v>
      </c>
      <c r="N137" s="90" t="s">
        <v>37</v>
      </c>
      <c r="O137" s="39"/>
      <c r="P137" s="39"/>
      <c r="Q137" s="39" t="b">
        <f t="shared" si="36"/>
        <v>1</v>
      </c>
      <c r="R137" s="39">
        <v>1</v>
      </c>
      <c r="S137" s="39" t="b">
        <f t="shared" si="37"/>
        <v>1</v>
      </c>
      <c r="T137" s="39" t="b">
        <f t="shared" si="38"/>
        <v>1</v>
      </c>
      <c r="U137" s="39"/>
      <c r="V137" s="39"/>
      <c r="W137" s="39"/>
      <c r="X137" s="39"/>
      <c r="Y137" s="39"/>
      <c r="Z137" s="39"/>
      <c r="AA137" s="39"/>
      <c r="AB137" s="39"/>
      <c r="AC137" s="39"/>
      <c r="AD137" s="39"/>
      <c r="AE137" s="39"/>
      <c r="AF137" s="39"/>
      <c r="AG137" s="39"/>
      <c r="AH137" s="39"/>
      <c r="AI137" s="39"/>
      <c r="AJ137" s="39"/>
      <c r="AK137" s="39"/>
      <c r="AL137" s="39"/>
    </row>
    <row r="138" spans="1:38" ht="19.5" hidden="1" thickBot="1">
      <c r="A138" s="70"/>
      <c r="B138" s="71"/>
      <c r="C138" s="82"/>
      <c r="D138" s="83"/>
      <c r="E138" s="91"/>
      <c r="F138" s="85" t="str">
        <f t="shared" si="55"/>
        <v/>
      </c>
      <c r="G138" s="88"/>
      <c r="H138" s="87"/>
      <c r="I138" s="85" t="str">
        <f t="shared" si="56"/>
        <v/>
      </c>
      <c r="J138" s="88"/>
      <c r="K138" s="87"/>
      <c r="L138" s="85" t="str">
        <f t="shared" si="57"/>
        <v/>
      </c>
      <c r="M138" s="89" t="str">
        <f t="shared" si="58"/>
        <v/>
      </c>
      <c r="N138" s="90"/>
      <c r="O138" s="39"/>
      <c r="P138" s="39"/>
      <c r="Q138" s="39" t="b">
        <f t="shared" si="36"/>
        <v>1</v>
      </c>
      <c r="R138" s="39">
        <v>1</v>
      </c>
      <c r="S138" s="39" t="b">
        <f t="shared" si="37"/>
        <v>1</v>
      </c>
      <c r="T138" s="39" t="b">
        <f t="shared" si="38"/>
        <v>1</v>
      </c>
      <c r="U138" s="39"/>
      <c r="V138" s="39"/>
      <c r="W138" s="39"/>
      <c r="X138" s="39"/>
      <c r="Y138" s="39"/>
      <c r="Z138" s="39"/>
      <c r="AA138" s="39"/>
      <c r="AB138" s="39"/>
      <c r="AC138" s="39"/>
      <c r="AD138" s="39"/>
      <c r="AE138" s="39"/>
      <c r="AF138" s="39"/>
      <c r="AG138" s="39"/>
      <c r="AH138" s="39"/>
      <c r="AI138" s="39"/>
      <c r="AJ138" s="39"/>
      <c r="AK138" s="39"/>
      <c r="AL138" s="39"/>
    </row>
    <row r="139" spans="1:38" ht="15" hidden="1" customHeight="1">
      <c r="A139" s="70"/>
      <c r="B139" s="71"/>
      <c r="C139" s="82"/>
      <c r="D139" s="83"/>
      <c r="E139" s="91"/>
      <c r="F139" s="85" t="str">
        <f t="shared" si="55"/>
        <v/>
      </c>
      <c r="G139" s="88"/>
      <c r="H139" s="87"/>
      <c r="I139" s="85" t="str">
        <f t="shared" si="56"/>
        <v/>
      </c>
      <c r="J139" s="88"/>
      <c r="K139" s="87"/>
      <c r="L139" s="85" t="str">
        <f t="shared" si="57"/>
        <v/>
      </c>
      <c r="M139" s="89" t="str">
        <f t="shared" si="58"/>
        <v/>
      </c>
      <c r="N139" s="90"/>
      <c r="O139" s="39"/>
      <c r="P139" s="39"/>
      <c r="Q139" s="39" t="b">
        <f t="shared" si="36"/>
        <v>1</v>
      </c>
      <c r="R139" s="39">
        <v>1</v>
      </c>
      <c r="S139" s="39" t="b">
        <f t="shared" si="37"/>
        <v>1</v>
      </c>
      <c r="T139" s="39" t="b">
        <f t="shared" si="38"/>
        <v>1</v>
      </c>
      <c r="U139" s="39"/>
      <c r="V139" s="39"/>
      <c r="W139" s="39"/>
      <c r="X139" s="39"/>
      <c r="Y139" s="39"/>
      <c r="Z139" s="39"/>
      <c r="AA139" s="39"/>
      <c r="AB139" s="39"/>
      <c r="AC139" s="39"/>
      <c r="AD139" s="39"/>
      <c r="AE139" s="39"/>
      <c r="AF139" s="39"/>
      <c r="AG139" s="39"/>
      <c r="AH139" s="39"/>
      <c r="AI139" s="39"/>
      <c r="AJ139" s="39"/>
      <c r="AK139" s="39"/>
      <c r="AL139" s="39"/>
    </row>
    <row r="140" spans="1:38" ht="15" hidden="1" customHeight="1">
      <c r="A140" s="70"/>
      <c r="B140" s="71"/>
      <c r="C140" s="82"/>
      <c r="D140" s="83"/>
      <c r="E140" s="84"/>
      <c r="F140" s="85" t="str">
        <f t="shared" si="55"/>
        <v/>
      </c>
      <c r="G140" s="86"/>
      <c r="H140" s="87"/>
      <c r="I140" s="85" t="str">
        <f t="shared" si="56"/>
        <v/>
      </c>
      <c r="J140" s="88"/>
      <c r="K140" s="87"/>
      <c r="L140" s="85" t="str">
        <f t="shared" si="57"/>
        <v/>
      </c>
      <c r="M140" s="89" t="str">
        <f t="shared" si="58"/>
        <v/>
      </c>
      <c r="N140" s="90"/>
      <c r="O140" s="39"/>
      <c r="P140" s="39"/>
      <c r="Q140" s="39" t="b">
        <f t="shared" si="36"/>
        <v>1</v>
      </c>
      <c r="R140" s="39">
        <v>1</v>
      </c>
      <c r="S140" s="39" t="b">
        <f t="shared" si="37"/>
        <v>1</v>
      </c>
      <c r="T140" s="39" t="b">
        <f t="shared" si="38"/>
        <v>1</v>
      </c>
      <c r="U140" s="39"/>
      <c r="V140" s="39"/>
      <c r="W140" s="39"/>
      <c r="X140" s="39"/>
      <c r="Y140" s="39"/>
      <c r="Z140" s="39"/>
      <c r="AA140" s="39"/>
      <c r="AB140" s="39"/>
      <c r="AC140" s="39"/>
      <c r="AD140" s="39"/>
      <c r="AE140" s="39"/>
      <c r="AF140" s="39"/>
      <c r="AG140" s="39"/>
      <c r="AH140" s="39"/>
      <c r="AI140" s="39"/>
      <c r="AJ140" s="39"/>
      <c r="AK140" s="39"/>
      <c r="AL140" s="39"/>
    </row>
    <row r="141" spans="1:38" ht="15" hidden="1" customHeight="1">
      <c r="A141" s="70"/>
      <c r="B141" s="71"/>
      <c r="C141" s="82"/>
      <c r="D141" s="83"/>
      <c r="E141" s="91"/>
      <c r="F141" s="85" t="str">
        <f t="shared" si="55"/>
        <v/>
      </c>
      <c r="G141" s="88"/>
      <c r="H141" s="87"/>
      <c r="I141" s="85" t="str">
        <f t="shared" si="56"/>
        <v/>
      </c>
      <c r="J141" s="88"/>
      <c r="K141" s="87"/>
      <c r="L141" s="85" t="str">
        <f t="shared" si="57"/>
        <v/>
      </c>
      <c r="M141" s="89" t="str">
        <f t="shared" si="58"/>
        <v/>
      </c>
      <c r="N141" s="90"/>
      <c r="O141" s="39"/>
      <c r="P141" s="39"/>
      <c r="Q141" s="39" t="b">
        <f t="shared" si="36"/>
        <v>1</v>
      </c>
      <c r="R141" s="39">
        <v>1</v>
      </c>
      <c r="S141" s="39" t="b">
        <f t="shared" si="37"/>
        <v>1</v>
      </c>
      <c r="T141" s="39" t="b">
        <f t="shared" si="38"/>
        <v>1</v>
      </c>
      <c r="U141" s="39"/>
      <c r="V141" s="39"/>
      <c r="W141" s="39"/>
      <c r="X141" s="39"/>
      <c r="Y141" s="39"/>
      <c r="Z141" s="39"/>
      <c r="AA141" s="39"/>
      <c r="AB141" s="39"/>
      <c r="AC141" s="39"/>
      <c r="AD141" s="39"/>
      <c r="AE141" s="39"/>
      <c r="AF141" s="39"/>
      <c r="AG141" s="39"/>
      <c r="AH141" s="39"/>
      <c r="AI141" s="39"/>
      <c r="AJ141" s="39"/>
      <c r="AK141" s="39"/>
      <c r="AL141" s="39"/>
    </row>
    <row r="142" spans="1:38" ht="15" hidden="1" customHeight="1">
      <c r="A142" s="70"/>
      <c r="B142" s="71"/>
      <c r="C142" s="82"/>
      <c r="D142" s="83"/>
      <c r="E142" s="84"/>
      <c r="F142" s="85" t="str">
        <f t="shared" si="55"/>
        <v/>
      </c>
      <c r="G142" s="86"/>
      <c r="H142" s="87"/>
      <c r="I142" s="85" t="str">
        <f t="shared" si="56"/>
        <v/>
      </c>
      <c r="J142" s="88"/>
      <c r="K142" s="87"/>
      <c r="L142" s="85" t="str">
        <f t="shared" si="57"/>
        <v/>
      </c>
      <c r="M142" s="89" t="str">
        <f t="shared" si="58"/>
        <v/>
      </c>
      <c r="N142" s="90"/>
      <c r="O142" s="39"/>
      <c r="P142" s="39"/>
      <c r="Q142" s="39" t="b">
        <f t="shared" si="36"/>
        <v>1</v>
      </c>
      <c r="R142" s="39">
        <v>1</v>
      </c>
      <c r="S142" s="39" t="b">
        <f t="shared" si="37"/>
        <v>1</v>
      </c>
      <c r="T142" s="39" t="b">
        <f t="shared" si="38"/>
        <v>1</v>
      </c>
      <c r="U142" s="39"/>
      <c r="V142" s="39"/>
      <c r="W142" s="39"/>
      <c r="X142" s="39"/>
      <c r="Y142" s="39"/>
      <c r="Z142" s="39"/>
      <c r="AA142" s="39"/>
      <c r="AB142" s="39"/>
      <c r="AC142" s="39"/>
      <c r="AD142" s="39"/>
      <c r="AE142" s="39"/>
      <c r="AF142" s="39"/>
      <c r="AG142" s="39"/>
      <c r="AH142" s="39"/>
      <c r="AI142" s="39"/>
      <c r="AJ142" s="39"/>
      <c r="AK142" s="39"/>
      <c r="AL142" s="39"/>
    </row>
    <row r="143" spans="1:38" ht="15" hidden="1" customHeight="1">
      <c r="A143" s="70"/>
      <c r="B143" s="71"/>
      <c r="C143" s="82"/>
      <c r="D143" s="83"/>
      <c r="E143" s="91"/>
      <c r="F143" s="85" t="str">
        <f t="shared" si="55"/>
        <v/>
      </c>
      <c r="G143" s="88"/>
      <c r="H143" s="87"/>
      <c r="I143" s="85" t="str">
        <f t="shared" si="56"/>
        <v/>
      </c>
      <c r="J143" s="88"/>
      <c r="K143" s="87"/>
      <c r="L143" s="85" t="str">
        <f t="shared" si="57"/>
        <v/>
      </c>
      <c r="M143" s="89" t="str">
        <f t="shared" si="58"/>
        <v/>
      </c>
      <c r="N143" s="90"/>
      <c r="O143" s="39"/>
      <c r="P143" s="39"/>
      <c r="Q143" s="39" t="b">
        <f t="shared" si="36"/>
        <v>1</v>
      </c>
      <c r="R143" s="39">
        <v>1</v>
      </c>
      <c r="S143" s="39" t="b">
        <f t="shared" si="37"/>
        <v>1</v>
      </c>
      <c r="T143" s="39" t="b">
        <f t="shared" si="38"/>
        <v>1</v>
      </c>
      <c r="U143" s="39"/>
      <c r="V143" s="39"/>
      <c r="W143" s="39"/>
      <c r="X143" s="39"/>
      <c r="Y143" s="39"/>
      <c r="Z143" s="39"/>
      <c r="AA143" s="39"/>
      <c r="AB143" s="39"/>
      <c r="AC143" s="39"/>
      <c r="AD143" s="39"/>
      <c r="AE143" s="39"/>
      <c r="AF143" s="39"/>
      <c r="AG143" s="39"/>
      <c r="AH143" s="39"/>
      <c r="AI143" s="39"/>
      <c r="AJ143" s="39"/>
      <c r="AK143" s="39"/>
      <c r="AL143" s="39"/>
    </row>
    <row r="144" spans="1:38" ht="15" hidden="1" customHeight="1" thickBot="1">
      <c r="A144" s="92"/>
      <c r="B144" s="93"/>
      <c r="C144" s="94"/>
      <c r="D144" s="95"/>
      <c r="E144" s="96"/>
      <c r="F144" s="97" t="str">
        <f t="shared" si="55"/>
        <v/>
      </c>
      <c r="G144" s="98"/>
      <c r="H144" s="99"/>
      <c r="I144" s="97" t="str">
        <f t="shared" si="56"/>
        <v/>
      </c>
      <c r="J144" s="98"/>
      <c r="K144" s="99"/>
      <c r="L144" s="97" t="str">
        <f t="shared" si="57"/>
        <v/>
      </c>
      <c r="M144" s="100" t="str">
        <f t="shared" si="58"/>
        <v/>
      </c>
      <c r="N144" s="101"/>
      <c r="O144" s="39"/>
      <c r="P144" s="39"/>
      <c r="Q144" s="39" t="b">
        <f t="shared" si="36"/>
        <v>1</v>
      </c>
      <c r="R144" s="39">
        <v>1</v>
      </c>
      <c r="S144" s="39" t="b">
        <f t="shared" si="37"/>
        <v>1</v>
      </c>
      <c r="T144" s="39" t="b">
        <f t="shared" si="38"/>
        <v>1</v>
      </c>
      <c r="U144" s="39"/>
      <c r="V144" s="39"/>
      <c r="W144" s="39"/>
      <c r="X144" s="39"/>
      <c r="Y144" s="39"/>
      <c r="Z144" s="39"/>
      <c r="AA144" s="39"/>
      <c r="AB144" s="39"/>
      <c r="AC144" s="39"/>
      <c r="AD144" s="39"/>
      <c r="AE144" s="39"/>
      <c r="AF144" s="39"/>
      <c r="AG144" s="39"/>
      <c r="AH144" s="39"/>
      <c r="AI144" s="39"/>
      <c r="AJ144" s="39"/>
      <c r="AK144" s="39"/>
      <c r="AL144" s="39"/>
    </row>
    <row r="145" spans="1:38" ht="19.5" hidden="1" thickBot="1">
      <c r="A145" s="102"/>
      <c r="B145" s="103" t="str">
        <f>IF(SUM(M145:M154)=0,"",SUM(M145:M154))</f>
        <v/>
      </c>
      <c r="C145" s="104"/>
      <c r="D145" s="105"/>
      <c r="E145" s="106"/>
      <c r="F145" s="107" t="str">
        <f>IF(G145="","","×")</f>
        <v/>
      </c>
      <c r="G145" s="108"/>
      <c r="H145" s="109"/>
      <c r="I145" s="107" t="str">
        <f>IF(J145="","","×")</f>
        <v/>
      </c>
      <c r="J145" s="110"/>
      <c r="K145" s="109"/>
      <c r="L145" s="107" t="str">
        <f>IF(E145="","","＝")</f>
        <v/>
      </c>
      <c r="M145" s="111" t="str">
        <f>IF(E145="","",PRODUCT(E145,G145,J145))</f>
        <v/>
      </c>
      <c r="N145" s="112"/>
      <c r="O145" s="39"/>
      <c r="P145" s="39"/>
      <c r="Q145" s="39" t="b">
        <f t="shared" si="36"/>
        <v>1</v>
      </c>
      <c r="R145" s="39">
        <v>1</v>
      </c>
      <c r="S145" s="39" t="b">
        <f t="shared" si="37"/>
        <v>1</v>
      </c>
      <c r="T145" s="39" t="b">
        <f t="shared" si="38"/>
        <v>1</v>
      </c>
      <c r="U145" s="39"/>
      <c r="V145" s="39"/>
      <c r="W145" s="39"/>
      <c r="X145" s="39"/>
      <c r="Y145" s="39"/>
      <c r="Z145" s="39"/>
      <c r="AA145" s="39"/>
      <c r="AB145" s="39"/>
      <c r="AC145" s="39"/>
      <c r="AD145" s="39"/>
      <c r="AE145" s="39"/>
      <c r="AF145" s="39"/>
      <c r="AG145" s="39"/>
      <c r="AH145" s="39"/>
      <c r="AI145" s="39"/>
      <c r="AJ145" s="39"/>
      <c r="AK145" s="39"/>
      <c r="AL145" s="39"/>
    </row>
    <row r="146" spans="1:38" ht="15.75" hidden="1" customHeight="1">
      <c r="A146" s="70"/>
      <c r="B146" s="71"/>
      <c r="C146" s="82"/>
      <c r="D146" s="83"/>
      <c r="E146" s="84"/>
      <c r="F146" s="85" t="str">
        <f t="shared" ref="F146:F154" si="59">IF(G146="","","×")</f>
        <v/>
      </c>
      <c r="G146" s="86"/>
      <c r="H146" s="87"/>
      <c r="I146" s="85" t="str">
        <f t="shared" ref="I146:I154" si="60">IF(J146="","","×")</f>
        <v/>
      </c>
      <c r="J146" s="88"/>
      <c r="K146" s="87"/>
      <c r="L146" s="85" t="str">
        <f t="shared" ref="L146:L154" si="61">IF(E146="","","＝")</f>
        <v/>
      </c>
      <c r="M146" s="89" t="str">
        <f t="shared" ref="M146:M154" si="62">IF(E146="","",PRODUCT(E146,G146,J146))</f>
        <v/>
      </c>
      <c r="N146" s="90"/>
      <c r="O146" s="39"/>
      <c r="P146" s="39"/>
      <c r="Q146" s="39" t="b">
        <f t="shared" si="36"/>
        <v>1</v>
      </c>
      <c r="R146" s="39">
        <v>1</v>
      </c>
      <c r="S146" s="39" t="b">
        <f t="shared" si="37"/>
        <v>1</v>
      </c>
      <c r="T146" s="39" t="b">
        <f t="shared" si="38"/>
        <v>1</v>
      </c>
      <c r="U146" s="39"/>
      <c r="V146" s="39"/>
      <c r="W146" s="39"/>
      <c r="X146" s="39"/>
      <c r="Y146" s="39"/>
      <c r="Z146" s="39"/>
      <c r="AA146" s="39"/>
      <c r="AB146" s="39"/>
      <c r="AC146" s="39"/>
      <c r="AD146" s="39"/>
      <c r="AE146" s="39"/>
      <c r="AF146" s="39"/>
      <c r="AG146" s="39"/>
      <c r="AH146" s="39"/>
      <c r="AI146" s="39"/>
      <c r="AJ146" s="39"/>
      <c r="AK146" s="39"/>
      <c r="AL146" s="39"/>
    </row>
    <row r="147" spans="1:38" ht="19.5" hidden="1" thickBot="1">
      <c r="A147" s="70"/>
      <c r="B147" s="71"/>
      <c r="C147" s="82"/>
      <c r="D147" s="83"/>
      <c r="E147" s="91"/>
      <c r="F147" s="85" t="str">
        <f t="shared" si="59"/>
        <v/>
      </c>
      <c r="G147" s="88"/>
      <c r="H147" s="87"/>
      <c r="I147" s="85" t="str">
        <f t="shared" si="60"/>
        <v/>
      </c>
      <c r="J147" s="88"/>
      <c r="K147" s="87"/>
      <c r="L147" s="85" t="str">
        <f t="shared" si="61"/>
        <v/>
      </c>
      <c r="M147" s="89" t="str">
        <f t="shared" si="62"/>
        <v/>
      </c>
      <c r="N147" s="90"/>
      <c r="O147" s="39"/>
      <c r="P147" s="39"/>
      <c r="Q147" s="39" t="b">
        <f t="shared" si="36"/>
        <v>1</v>
      </c>
      <c r="R147" s="39">
        <v>1</v>
      </c>
      <c r="S147" s="39" t="b">
        <f t="shared" si="37"/>
        <v>1</v>
      </c>
      <c r="T147" s="39" t="b">
        <f t="shared" si="38"/>
        <v>1</v>
      </c>
      <c r="U147" s="39"/>
      <c r="V147" s="39"/>
      <c r="W147" s="39"/>
      <c r="X147" s="39"/>
      <c r="Y147" s="39"/>
      <c r="Z147" s="39"/>
      <c r="AA147" s="39"/>
      <c r="AB147" s="39"/>
      <c r="AC147" s="39"/>
      <c r="AD147" s="39"/>
      <c r="AE147" s="39"/>
      <c r="AF147" s="39"/>
      <c r="AG147" s="39"/>
      <c r="AH147" s="39"/>
      <c r="AI147" s="39"/>
      <c r="AJ147" s="39"/>
      <c r="AK147" s="39"/>
      <c r="AL147" s="39"/>
    </row>
    <row r="148" spans="1:38" ht="19.5" hidden="1" thickBot="1">
      <c r="A148" s="70"/>
      <c r="B148" s="71"/>
      <c r="C148" s="82"/>
      <c r="D148" s="83"/>
      <c r="E148" s="91"/>
      <c r="F148" s="85" t="str">
        <f t="shared" si="59"/>
        <v/>
      </c>
      <c r="G148" s="88"/>
      <c r="H148" s="87"/>
      <c r="I148" s="85" t="str">
        <f t="shared" si="60"/>
        <v/>
      </c>
      <c r="J148" s="88"/>
      <c r="K148" s="87"/>
      <c r="L148" s="85" t="str">
        <f t="shared" si="61"/>
        <v/>
      </c>
      <c r="M148" s="89" t="str">
        <f t="shared" si="62"/>
        <v/>
      </c>
      <c r="N148" s="90"/>
      <c r="O148" s="39"/>
      <c r="P148" s="39"/>
      <c r="Q148" s="39" t="b">
        <f t="shared" si="36"/>
        <v>1</v>
      </c>
      <c r="R148" s="39">
        <v>1</v>
      </c>
      <c r="S148" s="39" t="b">
        <f t="shared" si="37"/>
        <v>1</v>
      </c>
      <c r="T148" s="39" t="b">
        <f t="shared" si="38"/>
        <v>1</v>
      </c>
      <c r="U148" s="39"/>
      <c r="V148" s="39"/>
      <c r="W148" s="39"/>
      <c r="X148" s="39"/>
      <c r="Y148" s="39"/>
      <c r="Z148" s="39"/>
      <c r="AA148" s="39"/>
      <c r="AB148" s="39"/>
      <c r="AC148" s="39"/>
      <c r="AD148" s="39"/>
      <c r="AE148" s="39"/>
      <c r="AF148" s="39"/>
      <c r="AG148" s="39"/>
      <c r="AH148" s="39"/>
      <c r="AI148" s="39"/>
      <c r="AJ148" s="39"/>
      <c r="AK148" s="39"/>
      <c r="AL148" s="39"/>
    </row>
    <row r="149" spans="1:38" ht="15" hidden="1" customHeight="1">
      <c r="A149" s="70"/>
      <c r="B149" s="71"/>
      <c r="C149" s="82"/>
      <c r="D149" s="83"/>
      <c r="E149" s="91"/>
      <c r="F149" s="85" t="str">
        <f t="shared" si="59"/>
        <v/>
      </c>
      <c r="G149" s="88"/>
      <c r="H149" s="87"/>
      <c r="I149" s="85" t="str">
        <f t="shared" si="60"/>
        <v/>
      </c>
      <c r="J149" s="88"/>
      <c r="K149" s="87"/>
      <c r="L149" s="85" t="str">
        <f t="shared" si="61"/>
        <v/>
      </c>
      <c r="M149" s="89" t="str">
        <f t="shared" si="62"/>
        <v/>
      </c>
      <c r="N149" s="90"/>
      <c r="O149" s="39"/>
      <c r="P149" s="39"/>
      <c r="Q149" s="39" t="b">
        <f t="shared" si="36"/>
        <v>1</v>
      </c>
      <c r="R149" s="39">
        <v>1</v>
      </c>
      <c r="S149" s="39" t="b">
        <f t="shared" si="37"/>
        <v>1</v>
      </c>
      <c r="T149" s="39" t="b">
        <f t="shared" si="38"/>
        <v>1</v>
      </c>
      <c r="U149" s="39"/>
      <c r="V149" s="39"/>
      <c r="W149" s="39"/>
      <c r="X149" s="39"/>
      <c r="Y149" s="39"/>
      <c r="Z149" s="39"/>
      <c r="AA149" s="39"/>
      <c r="AB149" s="39"/>
      <c r="AC149" s="39"/>
      <c r="AD149" s="39"/>
      <c r="AE149" s="39"/>
      <c r="AF149" s="39"/>
      <c r="AG149" s="39"/>
      <c r="AH149" s="39"/>
      <c r="AI149" s="39"/>
      <c r="AJ149" s="39"/>
      <c r="AK149" s="39"/>
      <c r="AL149" s="39"/>
    </row>
    <row r="150" spans="1:38" ht="15" hidden="1" customHeight="1">
      <c r="A150" s="70"/>
      <c r="B150" s="71"/>
      <c r="C150" s="82"/>
      <c r="D150" s="83"/>
      <c r="E150" s="84"/>
      <c r="F150" s="85" t="str">
        <f t="shared" si="59"/>
        <v/>
      </c>
      <c r="G150" s="86"/>
      <c r="H150" s="87"/>
      <c r="I150" s="85" t="str">
        <f t="shared" si="60"/>
        <v/>
      </c>
      <c r="J150" s="88"/>
      <c r="K150" s="87"/>
      <c r="L150" s="85" t="str">
        <f t="shared" si="61"/>
        <v/>
      </c>
      <c r="M150" s="89" t="str">
        <f t="shared" si="62"/>
        <v/>
      </c>
      <c r="N150" s="90"/>
      <c r="O150" s="39"/>
      <c r="P150" s="39"/>
      <c r="Q150" s="39" t="b">
        <f t="shared" si="36"/>
        <v>1</v>
      </c>
      <c r="R150" s="39">
        <v>1</v>
      </c>
      <c r="S150" s="39" t="b">
        <f t="shared" si="37"/>
        <v>1</v>
      </c>
      <c r="T150" s="39" t="b">
        <f t="shared" si="38"/>
        <v>1</v>
      </c>
      <c r="U150" s="39"/>
      <c r="V150" s="39"/>
      <c r="W150" s="39"/>
      <c r="X150" s="39"/>
      <c r="Y150" s="39"/>
      <c r="Z150" s="39"/>
      <c r="AA150" s="39"/>
      <c r="AB150" s="39"/>
      <c r="AC150" s="39"/>
      <c r="AD150" s="39"/>
      <c r="AE150" s="39"/>
      <c r="AF150" s="39"/>
      <c r="AG150" s="39"/>
      <c r="AH150" s="39"/>
      <c r="AI150" s="39"/>
      <c r="AJ150" s="39"/>
      <c r="AK150" s="39"/>
      <c r="AL150" s="39"/>
    </row>
    <row r="151" spans="1:38" ht="15" hidden="1" customHeight="1">
      <c r="A151" s="70"/>
      <c r="B151" s="71"/>
      <c r="C151" s="82"/>
      <c r="D151" s="83"/>
      <c r="E151" s="91"/>
      <c r="F151" s="85" t="str">
        <f t="shared" si="59"/>
        <v/>
      </c>
      <c r="G151" s="88"/>
      <c r="H151" s="87"/>
      <c r="I151" s="85" t="str">
        <f t="shared" si="60"/>
        <v/>
      </c>
      <c r="J151" s="88"/>
      <c r="K151" s="87"/>
      <c r="L151" s="85" t="str">
        <f t="shared" si="61"/>
        <v/>
      </c>
      <c r="M151" s="89" t="str">
        <f t="shared" si="62"/>
        <v/>
      </c>
      <c r="N151" s="90"/>
      <c r="O151" s="39"/>
      <c r="P151" s="39"/>
      <c r="Q151" s="39" t="b">
        <f t="shared" si="36"/>
        <v>1</v>
      </c>
      <c r="R151" s="39">
        <v>1</v>
      </c>
      <c r="S151" s="39" t="b">
        <f t="shared" si="37"/>
        <v>1</v>
      </c>
      <c r="T151" s="39" t="b">
        <f t="shared" si="38"/>
        <v>1</v>
      </c>
      <c r="U151" s="39"/>
      <c r="V151" s="39"/>
      <c r="W151" s="39"/>
      <c r="X151" s="39"/>
      <c r="Y151" s="39"/>
      <c r="Z151" s="39"/>
      <c r="AA151" s="39"/>
      <c r="AB151" s="39"/>
      <c r="AC151" s="39"/>
      <c r="AD151" s="39"/>
      <c r="AE151" s="39"/>
      <c r="AF151" s="39"/>
      <c r="AG151" s="39"/>
      <c r="AH151" s="39"/>
      <c r="AI151" s="39"/>
      <c r="AJ151" s="39"/>
      <c r="AK151" s="39"/>
      <c r="AL151" s="39"/>
    </row>
    <row r="152" spans="1:38" ht="15" hidden="1" customHeight="1">
      <c r="A152" s="70"/>
      <c r="B152" s="71"/>
      <c r="C152" s="82"/>
      <c r="D152" s="83"/>
      <c r="E152" s="84"/>
      <c r="F152" s="85" t="str">
        <f t="shared" si="59"/>
        <v/>
      </c>
      <c r="G152" s="86"/>
      <c r="H152" s="87"/>
      <c r="I152" s="85" t="str">
        <f t="shared" si="60"/>
        <v/>
      </c>
      <c r="J152" s="88"/>
      <c r="K152" s="87"/>
      <c r="L152" s="85" t="str">
        <f t="shared" si="61"/>
        <v/>
      </c>
      <c r="M152" s="89" t="str">
        <f t="shared" si="62"/>
        <v/>
      </c>
      <c r="N152" s="90"/>
      <c r="O152" s="39"/>
      <c r="P152" s="39"/>
      <c r="Q152" s="39" t="b">
        <f t="shared" si="36"/>
        <v>1</v>
      </c>
      <c r="R152" s="39">
        <v>1</v>
      </c>
      <c r="S152" s="39" t="b">
        <f t="shared" si="37"/>
        <v>1</v>
      </c>
      <c r="T152" s="39" t="b">
        <f t="shared" si="38"/>
        <v>1</v>
      </c>
      <c r="U152" s="39"/>
      <c r="V152" s="39"/>
      <c r="W152" s="39"/>
      <c r="X152" s="39"/>
      <c r="Y152" s="39"/>
      <c r="Z152" s="39"/>
      <c r="AA152" s="39"/>
      <c r="AB152" s="39"/>
      <c r="AC152" s="39"/>
      <c r="AD152" s="39"/>
      <c r="AE152" s="39"/>
      <c r="AF152" s="39"/>
      <c r="AG152" s="39"/>
      <c r="AH152" s="39"/>
      <c r="AI152" s="39"/>
      <c r="AJ152" s="39"/>
      <c r="AK152" s="39"/>
      <c r="AL152" s="39"/>
    </row>
    <row r="153" spans="1:38" ht="15" hidden="1" customHeight="1">
      <c r="A153" s="70"/>
      <c r="B153" s="71"/>
      <c r="C153" s="82"/>
      <c r="D153" s="83"/>
      <c r="E153" s="91"/>
      <c r="F153" s="85" t="str">
        <f t="shared" si="59"/>
        <v/>
      </c>
      <c r="G153" s="88"/>
      <c r="H153" s="87"/>
      <c r="I153" s="85" t="str">
        <f t="shared" si="60"/>
        <v/>
      </c>
      <c r="J153" s="88"/>
      <c r="K153" s="87"/>
      <c r="L153" s="85" t="str">
        <f t="shared" si="61"/>
        <v/>
      </c>
      <c r="M153" s="89" t="str">
        <f t="shared" si="62"/>
        <v/>
      </c>
      <c r="N153" s="90"/>
      <c r="O153" s="39"/>
      <c r="P153" s="39"/>
      <c r="Q153" s="39" t="b">
        <f t="shared" si="36"/>
        <v>1</v>
      </c>
      <c r="R153" s="39">
        <v>1</v>
      </c>
      <c r="S153" s="39" t="b">
        <f t="shared" si="37"/>
        <v>1</v>
      </c>
      <c r="T153" s="39" t="b">
        <f t="shared" si="38"/>
        <v>1</v>
      </c>
      <c r="U153" s="39"/>
      <c r="V153" s="39"/>
      <c r="W153" s="39"/>
      <c r="X153" s="39"/>
      <c r="Y153" s="39"/>
      <c r="Z153" s="39"/>
      <c r="AA153" s="39"/>
      <c r="AB153" s="39"/>
      <c r="AC153" s="39"/>
      <c r="AD153" s="39"/>
      <c r="AE153" s="39"/>
      <c r="AF153" s="39"/>
      <c r="AG153" s="39"/>
      <c r="AH153" s="39"/>
      <c r="AI153" s="39"/>
      <c r="AJ153" s="39"/>
      <c r="AK153" s="39"/>
      <c r="AL153" s="39"/>
    </row>
    <row r="154" spans="1:38" ht="15" hidden="1" customHeight="1" thickBot="1">
      <c r="A154" s="92"/>
      <c r="B154" s="93"/>
      <c r="C154" s="94"/>
      <c r="D154" s="95"/>
      <c r="E154" s="96"/>
      <c r="F154" s="97" t="str">
        <f t="shared" si="59"/>
        <v/>
      </c>
      <c r="G154" s="98"/>
      <c r="H154" s="99"/>
      <c r="I154" s="97" t="str">
        <f t="shared" si="60"/>
        <v/>
      </c>
      <c r="J154" s="98"/>
      <c r="K154" s="99"/>
      <c r="L154" s="97" t="str">
        <f t="shared" si="61"/>
        <v/>
      </c>
      <c r="M154" s="100" t="str">
        <f t="shared" si="62"/>
        <v/>
      </c>
      <c r="N154" s="101"/>
      <c r="O154" s="39"/>
      <c r="P154" s="39"/>
      <c r="Q154" s="39" t="b">
        <f t="shared" si="36"/>
        <v>1</v>
      </c>
      <c r="R154" s="39">
        <v>1</v>
      </c>
      <c r="S154" s="39" t="b">
        <f t="shared" si="37"/>
        <v>1</v>
      </c>
      <c r="T154" s="39" t="b">
        <f t="shared" si="38"/>
        <v>1</v>
      </c>
      <c r="U154" s="39"/>
      <c r="V154" s="39"/>
      <c r="W154" s="39"/>
      <c r="X154" s="39"/>
      <c r="Y154" s="39"/>
      <c r="Z154" s="39"/>
      <c r="AA154" s="39"/>
      <c r="AB154" s="39"/>
      <c r="AC154" s="39"/>
      <c r="AD154" s="39"/>
      <c r="AE154" s="39"/>
      <c r="AF154" s="39"/>
      <c r="AG154" s="39"/>
      <c r="AH154" s="39"/>
      <c r="AI154" s="39"/>
      <c r="AJ154" s="39"/>
      <c r="AK154" s="39"/>
      <c r="AL154" s="39"/>
    </row>
    <row r="155" spans="1:38" ht="19.5" hidden="1" thickBot="1">
      <c r="A155" s="102"/>
      <c r="B155" s="103" t="str">
        <f>IF(SUM(M155:M164)=0,"",SUM(M155:M164))</f>
        <v/>
      </c>
      <c r="C155" s="104"/>
      <c r="D155" s="105"/>
      <c r="E155" s="106"/>
      <c r="F155" s="107" t="str">
        <f>IF(G155="","","×")</f>
        <v/>
      </c>
      <c r="G155" s="108"/>
      <c r="H155" s="109"/>
      <c r="I155" s="107" t="str">
        <f>IF(J155="","","×")</f>
        <v/>
      </c>
      <c r="J155" s="110"/>
      <c r="K155" s="109"/>
      <c r="L155" s="107" t="str">
        <f>IF(E155="","","＝")</f>
        <v/>
      </c>
      <c r="M155" s="111" t="str">
        <f>IF(E155="","",PRODUCT(E155,G155,J155))</f>
        <v/>
      </c>
      <c r="N155" s="112"/>
      <c r="O155" s="39"/>
      <c r="P155" s="39"/>
      <c r="Q155" s="39" t="b">
        <f t="shared" si="36"/>
        <v>1</v>
      </c>
      <c r="R155" s="39">
        <v>1</v>
      </c>
      <c r="S155" s="39" t="b">
        <f t="shared" ref="S155:S175" si="63">IF(AND(M154&lt;&gt;"",SUBTOTAL(103,R154)=0),FALSE,TRUE)</f>
        <v>1</v>
      </c>
      <c r="T155" s="39" t="b">
        <f t="shared" ref="T155:T175" si="64">IF(AND(M154="",SUBTOTAL(103,R154)&gt;0),FALSE,TRUE)</f>
        <v>1</v>
      </c>
      <c r="U155" s="39"/>
      <c r="V155" s="39"/>
      <c r="W155" s="39"/>
      <c r="X155" s="39"/>
      <c r="Y155" s="39"/>
      <c r="Z155" s="39"/>
      <c r="AA155" s="39"/>
      <c r="AB155" s="39"/>
      <c r="AC155" s="39"/>
      <c r="AD155" s="39"/>
      <c r="AE155" s="39"/>
      <c r="AF155" s="39"/>
      <c r="AG155" s="39"/>
      <c r="AH155" s="39"/>
      <c r="AI155" s="39"/>
      <c r="AJ155" s="39"/>
      <c r="AK155" s="39"/>
      <c r="AL155" s="39"/>
    </row>
    <row r="156" spans="1:38" ht="15.75" hidden="1" customHeight="1">
      <c r="A156" s="70"/>
      <c r="B156" s="71"/>
      <c r="C156" s="82"/>
      <c r="D156" s="83"/>
      <c r="E156" s="84"/>
      <c r="F156" s="85" t="str">
        <f t="shared" ref="F156:F164" si="65">IF(G156="","","×")</f>
        <v/>
      </c>
      <c r="G156" s="86"/>
      <c r="H156" s="87"/>
      <c r="I156" s="85" t="str">
        <f t="shared" ref="I156:I164" si="66">IF(J156="","","×")</f>
        <v/>
      </c>
      <c r="J156" s="88"/>
      <c r="K156" s="87"/>
      <c r="L156" s="85" t="str">
        <f t="shared" ref="L156:L164" si="67">IF(E156="","","＝")</f>
        <v/>
      </c>
      <c r="M156" s="89" t="str">
        <f t="shared" ref="M156:M164" si="68">IF(E156="","",PRODUCT(E156,G156,J156))</f>
        <v/>
      </c>
      <c r="N156" s="90"/>
      <c r="O156" s="39"/>
      <c r="P156" s="39"/>
      <c r="Q156" s="39" t="b">
        <f t="shared" si="36"/>
        <v>1</v>
      </c>
      <c r="R156" s="39">
        <v>1</v>
      </c>
      <c r="S156" s="39" t="b">
        <f t="shared" si="63"/>
        <v>1</v>
      </c>
      <c r="T156" s="39" t="b">
        <f t="shared" si="64"/>
        <v>1</v>
      </c>
      <c r="U156" s="39"/>
      <c r="V156" s="39"/>
      <c r="W156" s="39"/>
      <c r="X156" s="39"/>
      <c r="Y156" s="39"/>
      <c r="Z156" s="39"/>
      <c r="AA156" s="39"/>
      <c r="AB156" s="39"/>
      <c r="AC156" s="39"/>
      <c r="AD156" s="39"/>
      <c r="AE156" s="39"/>
      <c r="AF156" s="39"/>
      <c r="AG156" s="39"/>
      <c r="AH156" s="39"/>
      <c r="AI156" s="39"/>
      <c r="AJ156" s="39"/>
      <c r="AK156" s="39"/>
      <c r="AL156" s="39"/>
    </row>
    <row r="157" spans="1:38" ht="19.5" hidden="1" thickBot="1">
      <c r="A157" s="70"/>
      <c r="B157" s="71"/>
      <c r="C157" s="82"/>
      <c r="D157" s="83"/>
      <c r="E157" s="91"/>
      <c r="F157" s="85" t="str">
        <f t="shared" si="65"/>
        <v/>
      </c>
      <c r="G157" s="88"/>
      <c r="H157" s="87"/>
      <c r="I157" s="85" t="str">
        <f t="shared" si="66"/>
        <v/>
      </c>
      <c r="J157" s="88"/>
      <c r="K157" s="87"/>
      <c r="L157" s="85" t="str">
        <f t="shared" si="67"/>
        <v/>
      </c>
      <c r="M157" s="89" t="str">
        <f t="shared" si="68"/>
        <v/>
      </c>
      <c r="N157" s="90"/>
      <c r="O157" s="39"/>
      <c r="P157" s="39"/>
      <c r="Q157" s="39" t="b">
        <f t="shared" si="36"/>
        <v>1</v>
      </c>
      <c r="R157" s="39">
        <v>1</v>
      </c>
      <c r="S157" s="39" t="b">
        <f t="shared" si="63"/>
        <v>1</v>
      </c>
      <c r="T157" s="39" t="b">
        <f t="shared" si="64"/>
        <v>1</v>
      </c>
      <c r="U157" s="39"/>
      <c r="V157" s="39"/>
      <c r="W157" s="39"/>
      <c r="X157" s="39"/>
      <c r="Y157" s="39"/>
      <c r="Z157" s="39"/>
      <c r="AA157" s="39"/>
      <c r="AB157" s="39"/>
      <c r="AC157" s="39"/>
      <c r="AD157" s="39"/>
      <c r="AE157" s="39"/>
      <c r="AF157" s="39"/>
      <c r="AG157" s="39"/>
      <c r="AH157" s="39"/>
      <c r="AI157" s="39"/>
      <c r="AJ157" s="39"/>
      <c r="AK157" s="39"/>
      <c r="AL157" s="39"/>
    </row>
    <row r="158" spans="1:38" ht="19.5" hidden="1" thickBot="1">
      <c r="A158" s="70"/>
      <c r="B158" s="71"/>
      <c r="C158" s="82"/>
      <c r="D158" s="83"/>
      <c r="E158" s="91"/>
      <c r="F158" s="85" t="str">
        <f t="shared" si="65"/>
        <v/>
      </c>
      <c r="G158" s="88"/>
      <c r="H158" s="87"/>
      <c r="I158" s="85" t="str">
        <f t="shared" si="66"/>
        <v/>
      </c>
      <c r="J158" s="88"/>
      <c r="K158" s="87"/>
      <c r="L158" s="85" t="str">
        <f t="shared" si="67"/>
        <v/>
      </c>
      <c r="M158" s="89" t="str">
        <f t="shared" si="68"/>
        <v/>
      </c>
      <c r="N158" s="90"/>
      <c r="O158" s="39"/>
      <c r="P158" s="39"/>
      <c r="Q158" s="39" t="b">
        <f t="shared" si="36"/>
        <v>1</v>
      </c>
      <c r="R158" s="39">
        <v>1</v>
      </c>
      <c r="S158" s="39" t="b">
        <f t="shared" si="63"/>
        <v>1</v>
      </c>
      <c r="T158" s="39" t="b">
        <f t="shared" si="64"/>
        <v>1</v>
      </c>
      <c r="U158" s="39"/>
      <c r="V158" s="39"/>
      <c r="W158" s="39"/>
      <c r="X158" s="39"/>
      <c r="Y158" s="39"/>
      <c r="Z158" s="39"/>
      <c r="AA158" s="39"/>
      <c r="AB158" s="39"/>
      <c r="AC158" s="39"/>
      <c r="AD158" s="39"/>
      <c r="AE158" s="39"/>
      <c r="AF158" s="39"/>
      <c r="AG158" s="39"/>
      <c r="AH158" s="39"/>
      <c r="AI158" s="39"/>
      <c r="AJ158" s="39"/>
      <c r="AK158" s="39"/>
      <c r="AL158" s="39"/>
    </row>
    <row r="159" spans="1:38" ht="15" hidden="1" customHeight="1">
      <c r="A159" s="70"/>
      <c r="B159" s="71"/>
      <c r="C159" s="82"/>
      <c r="D159" s="83"/>
      <c r="E159" s="91"/>
      <c r="F159" s="85" t="str">
        <f t="shared" si="65"/>
        <v/>
      </c>
      <c r="G159" s="88"/>
      <c r="H159" s="87"/>
      <c r="I159" s="85" t="str">
        <f t="shared" si="66"/>
        <v/>
      </c>
      <c r="J159" s="88"/>
      <c r="K159" s="87"/>
      <c r="L159" s="85" t="str">
        <f t="shared" si="67"/>
        <v/>
      </c>
      <c r="M159" s="89" t="str">
        <f t="shared" si="68"/>
        <v/>
      </c>
      <c r="N159" s="90"/>
      <c r="O159" s="39"/>
      <c r="P159" s="39"/>
      <c r="Q159" s="39" t="b">
        <f t="shared" si="36"/>
        <v>1</v>
      </c>
      <c r="R159" s="39">
        <v>1</v>
      </c>
      <c r="S159" s="39" t="b">
        <f t="shared" si="63"/>
        <v>1</v>
      </c>
      <c r="T159" s="39" t="b">
        <f t="shared" si="64"/>
        <v>1</v>
      </c>
      <c r="U159" s="39"/>
      <c r="V159" s="39"/>
      <c r="W159" s="39"/>
      <c r="X159" s="39"/>
      <c r="Y159" s="39"/>
      <c r="Z159" s="39"/>
      <c r="AA159" s="39"/>
      <c r="AB159" s="39"/>
      <c r="AC159" s="39"/>
      <c r="AD159" s="39"/>
      <c r="AE159" s="39"/>
      <c r="AF159" s="39"/>
      <c r="AG159" s="39"/>
      <c r="AH159" s="39"/>
      <c r="AI159" s="39"/>
      <c r="AJ159" s="39"/>
      <c r="AK159" s="39"/>
      <c r="AL159" s="39"/>
    </row>
    <row r="160" spans="1:38" ht="15" hidden="1" customHeight="1">
      <c r="A160" s="70"/>
      <c r="B160" s="71"/>
      <c r="C160" s="82"/>
      <c r="D160" s="83"/>
      <c r="E160" s="84"/>
      <c r="F160" s="85" t="str">
        <f t="shared" si="65"/>
        <v/>
      </c>
      <c r="G160" s="86"/>
      <c r="H160" s="87"/>
      <c r="I160" s="85" t="str">
        <f t="shared" si="66"/>
        <v/>
      </c>
      <c r="J160" s="88"/>
      <c r="K160" s="87"/>
      <c r="L160" s="85" t="str">
        <f t="shared" si="67"/>
        <v/>
      </c>
      <c r="M160" s="89" t="str">
        <f t="shared" si="68"/>
        <v/>
      </c>
      <c r="N160" s="90"/>
      <c r="O160" s="39"/>
      <c r="P160" s="39"/>
      <c r="Q160" s="39" t="b">
        <f t="shared" si="36"/>
        <v>1</v>
      </c>
      <c r="R160" s="39">
        <v>1</v>
      </c>
      <c r="S160" s="39" t="b">
        <f t="shared" si="63"/>
        <v>1</v>
      </c>
      <c r="T160" s="39" t="b">
        <f t="shared" si="64"/>
        <v>1</v>
      </c>
      <c r="U160" s="39"/>
      <c r="V160" s="39"/>
      <c r="W160" s="39"/>
      <c r="X160" s="39"/>
      <c r="Y160" s="39"/>
      <c r="Z160" s="39"/>
      <c r="AA160" s="39"/>
      <c r="AB160" s="39"/>
      <c r="AC160" s="39"/>
      <c r="AD160" s="39"/>
      <c r="AE160" s="39"/>
      <c r="AF160" s="39"/>
      <c r="AG160" s="39"/>
      <c r="AH160" s="39"/>
      <c r="AI160" s="39"/>
      <c r="AJ160" s="39"/>
      <c r="AK160" s="39"/>
      <c r="AL160" s="39"/>
    </row>
    <row r="161" spans="1:38" ht="15" hidden="1" customHeight="1">
      <c r="A161" s="70"/>
      <c r="B161" s="71"/>
      <c r="C161" s="82"/>
      <c r="D161" s="83"/>
      <c r="E161" s="91"/>
      <c r="F161" s="85" t="str">
        <f t="shared" si="65"/>
        <v/>
      </c>
      <c r="G161" s="88"/>
      <c r="H161" s="87"/>
      <c r="I161" s="85" t="str">
        <f t="shared" si="66"/>
        <v/>
      </c>
      <c r="J161" s="88"/>
      <c r="K161" s="87"/>
      <c r="L161" s="85" t="str">
        <f t="shared" si="67"/>
        <v/>
      </c>
      <c r="M161" s="89" t="str">
        <f t="shared" si="68"/>
        <v/>
      </c>
      <c r="N161" s="90"/>
      <c r="O161" s="39"/>
      <c r="P161" s="39"/>
      <c r="Q161" s="39" t="b">
        <f t="shared" si="36"/>
        <v>1</v>
      </c>
      <c r="R161" s="39">
        <v>1</v>
      </c>
      <c r="S161" s="39" t="b">
        <f t="shared" si="63"/>
        <v>1</v>
      </c>
      <c r="T161" s="39" t="b">
        <f t="shared" si="64"/>
        <v>1</v>
      </c>
      <c r="U161" s="39"/>
      <c r="V161" s="39"/>
      <c r="W161" s="39"/>
      <c r="X161" s="39"/>
      <c r="Y161" s="39"/>
      <c r="Z161" s="39"/>
      <c r="AA161" s="39"/>
      <c r="AB161" s="39"/>
      <c r="AC161" s="39"/>
      <c r="AD161" s="39"/>
      <c r="AE161" s="39"/>
      <c r="AF161" s="39"/>
      <c r="AG161" s="39"/>
      <c r="AH161" s="39"/>
      <c r="AI161" s="39"/>
      <c r="AJ161" s="39"/>
      <c r="AK161" s="39"/>
      <c r="AL161" s="39"/>
    </row>
    <row r="162" spans="1:38" ht="15" hidden="1" customHeight="1">
      <c r="A162" s="70"/>
      <c r="B162" s="71"/>
      <c r="C162" s="82"/>
      <c r="D162" s="83"/>
      <c r="E162" s="84"/>
      <c r="F162" s="85" t="str">
        <f t="shared" si="65"/>
        <v/>
      </c>
      <c r="G162" s="86"/>
      <c r="H162" s="87"/>
      <c r="I162" s="85" t="str">
        <f t="shared" si="66"/>
        <v/>
      </c>
      <c r="J162" s="88"/>
      <c r="K162" s="87"/>
      <c r="L162" s="85" t="str">
        <f t="shared" si="67"/>
        <v/>
      </c>
      <c r="M162" s="89" t="str">
        <f t="shared" si="68"/>
        <v/>
      </c>
      <c r="N162" s="90"/>
      <c r="O162" s="39"/>
      <c r="P162" s="39"/>
      <c r="Q162" s="39" t="b">
        <f t="shared" si="36"/>
        <v>1</v>
      </c>
      <c r="R162" s="39">
        <v>1</v>
      </c>
      <c r="S162" s="39" t="b">
        <f t="shared" si="63"/>
        <v>1</v>
      </c>
      <c r="T162" s="39" t="b">
        <f t="shared" si="64"/>
        <v>1</v>
      </c>
      <c r="U162" s="39"/>
      <c r="V162" s="39"/>
      <c r="W162" s="39"/>
      <c r="X162" s="39"/>
      <c r="Y162" s="39"/>
      <c r="Z162" s="39"/>
      <c r="AA162" s="39"/>
      <c r="AB162" s="39"/>
      <c r="AC162" s="39"/>
      <c r="AD162" s="39"/>
      <c r="AE162" s="39"/>
      <c r="AF162" s="39"/>
      <c r="AG162" s="39"/>
      <c r="AH162" s="39"/>
      <c r="AI162" s="39"/>
      <c r="AJ162" s="39"/>
      <c r="AK162" s="39"/>
      <c r="AL162" s="39"/>
    </row>
    <row r="163" spans="1:38" ht="15" hidden="1" customHeight="1">
      <c r="A163" s="70"/>
      <c r="B163" s="71"/>
      <c r="C163" s="82"/>
      <c r="D163" s="83"/>
      <c r="E163" s="91"/>
      <c r="F163" s="85" t="str">
        <f t="shared" si="65"/>
        <v/>
      </c>
      <c r="G163" s="88"/>
      <c r="H163" s="87"/>
      <c r="I163" s="85" t="str">
        <f t="shared" si="66"/>
        <v/>
      </c>
      <c r="J163" s="88"/>
      <c r="K163" s="87"/>
      <c r="L163" s="85" t="str">
        <f t="shared" si="67"/>
        <v/>
      </c>
      <c r="M163" s="89" t="str">
        <f t="shared" si="68"/>
        <v/>
      </c>
      <c r="N163" s="90"/>
      <c r="O163" s="39"/>
      <c r="P163" s="39"/>
      <c r="Q163" s="39" t="b">
        <f t="shared" si="36"/>
        <v>1</v>
      </c>
      <c r="R163" s="39">
        <v>1</v>
      </c>
      <c r="S163" s="39" t="b">
        <f t="shared" si="63"/>
        <v>1</v>
      </c>
      <c r="T163" s="39" t="b">
        <f t="shared" si="64"/>
        <v>1</v>
      </c>
      <c r="U163" s="39"/>
      <c r="V163" s="39"/>
      <c r="W163" s="39"/>
      <c r="X163" s="39"/>
      <c r="Y163" s="39"/>
      <c r="Z163" s="39"/>
      <c r="AA163" s="39"/>
      <c r="AB163" s="39"/>
      <c r="AC163" s="39"/>
      <c r="AD163" s="39"/>
      <c r="AE163" s="39"/>
      <c r="AF163" s="39"/>
      <c r="AG163" s="39"/>
      <c r="AH163" s="39"/>
      <c r="AI163" s="39"/>
      <c r="AJ163" s="39"/>
      <c r="AK163" s="39"/>
      <c r="AL163" s="39"/>
    </row>
    <row r="164" spans="1:38" ht="15" hidden="1" customHeight="1" thickBot="1">
      <c r="A164" s="92"/>
      <c r="B164" s="93"/>
      <c r="C164" s="94"/>
      <c r="D164" s="95"/>
      <c r="E164" s="96"/>
      <c r="F164" s="97" t="str">
        <f t="shared" si="65"/>
        <v/>
      </c>
      <c r="G164" s="98"/>
      <c r="H164" s="99"/>
      <c r="I164" s="97" t="str">
        <f t="shared" si="66"/>
        <v/>
      </c>
      <c r="J164" s="98"/>
      <c r="K164" s="99"/>
      <c r="L164" s="97" t="str">
        <f t="shared" si="67"/>
        <v/>
      </c>
      <c r="M164" s="100" t="str">
        <f t="shared" si="68"/>
        <v/>
      </c>
      <c r="N164" s="101"/>
      <c r="O164" s="39"/>
      <c r="P164" s="39"/>
      <c r="Q164" s="39" t="b">
        <f t="shared" si="36"/>
        <v>1</v>
      </c>
      <c r="R164" s="39">
        <v>1</v>
      </c>
      <c r="S164" s="39" t="b">
        <f t="shared" si="63"/>
        <v>1</v>
      </c>
      <c r="T164" s="39" t="b">
        <f t="shared" si="64"/>
        <v>1</v>
      </c>
      <c r="U164" s="39"/>
      <c r="V164" s="39"/>
      <c r="W164" s="39"/>
      <c r="X164" s="39"/>
      <c r="Y164" s="39"/>
      <c r="Z164" s="39"/>
      <c r="AA164" s="39"/>
      <c r="AB164" s="39"/>
      <c r="AC164" s="39"/>
      <c r="AD164" s="39"/>
      <c r="AE164" s="39"/>
      <c r="AF164" s="39"/>
      <c r="AG164" s="39"/>
      <c r="AH164" s="39"/>
      <c r="AI164" s="39"/>
      <c r="AJ164" s="39"/>
      <c r="AK164" s="39"/>
      <c r="AL164" s="39"/>
    </row>
    <row r="165" spans="1:38" ht="19.5" hidden="1" thickBot="1">
      <c r="A165" s="102"/>
      <c r="B165" s="103" t="str">
        <f>IF(SUM(M165:M174)=0,"",SUM(M165:M174))</f>
        <v/>
      </c>
      <c r="C165" s="104"/>
      <c r="D165" s="105"/>
      <c r="E165" s="106"/>
      <c r="F165" s="107" t="str">
        <f>IF(G165="","","×")</f>
        <v/>
      </c>
      <c r="G165" s="108"/>
      <c r="H165" s="109"/>
      <c r="I165" s="107" t="str">
        <f>IF(J165="","","×")</f>
        <v/>
      </c>
      <c r="J165" s="110"/>
      <c r="K165" s="109"/>
      <c r="L165" s="107" t="str">
        <f>IF(E165="","","＝")</f>
        <v/>
      </c>
      <c r="M165" s="111" t="str">
        <f>IF(E165="","",PRODUCT(E165,G165,J165))</f>
        <v/>
      </c>
      <c r="N165" s="112"/>
      <c r="O165" s="39"/>
      <c r="P165" s="39"/>
      <c r="Q165" s="39" t="b">
        <f t="shared" si="36"/>
        <v>1</v>
      </c>
      <c r="R165" s="39">
        <v>1</v>
      </c>
      <c r="S165" s="39" t="b">
        <f t="shared" si="63"/>
        <v>1</v>
      </c>
      <c r="T165" s="39" t="b">
        <f t="shared" si="64"/>
        <v>1</v>
      </c>
      <c r="U165" s="39"/>
      <c r="V165" s="39"/>
      <c r="W165" s="39"/>
      <c r="X165" s="39"/>
      <c r="Y165" s="39"/>
      <c r="Z165" s="39"/>
      <c r="AA165" s="39"/>
      <c r="AB165" s="39"/>
      <c r="AC165" s="39"/>
      <c r="AD165" s="39"/>
      <c r="AE165" s="39"/>
      <c r="AF165" s="39"/>
      <c r="AG165" s="39"/>
      <c r="AH165" s="39"/>
      <c r="AI165" s="39"/>
      <c r="AJ165" s="39"/>
      <c r="AK165" s="39"/>
      <c r="AL165" s="39"/>
    </row>
    <row r="166" spans="1:38" ht="15.75" hidden="1" customHeight="1">
      <c r="A166" s="70"/>
      <c r="B166" s="71"/>
      <c r="C166" s="82"/>
      <c r="D166" s="83"/>
      <c r="E166" s="84"/>
      <c r="F166" s="85" t="str">
        <f t="shared" ref="F166:F174" si="69">IF(G166="","","×")</f>
        <v/>
      </c>
      <c r="G166" s="86"/>
      <c r="H166" s="87"/>
      <c r="I166" s="85" t="str">
        <f t="shared" ref="I166:I174" si="70">IF(J166="","","×")</f>
        <v/>
      </c>
      <c r="J166" s="88"/>
      <c r="K166" s="87"/>
      <c r="L166" s="85" t="str">
        <f t="shared" ref="L166:L174" si="71">IF(E166="","","＝")</f>
        <v/>
      </c>
      <c r="M166" s="89" t="str">
        <f t="shared" ref="M166:M174" si="72">IF(E166="","",PRODUCT(E166,G166,J166))</f>
        <v/>
      </c>
      <c r="N166" s="90"/>
      <c r="O166" s="39"/>
      <c r="P166" s="39"/>
      <c r="Q166" s="39" t="b">
        <f t="shared" si="36"/>
        <v>1</v>
      </c>
      <c r="R166" s="39">
        <v>1</v>
      </c>
      <c r="S166" s="39" t="b">
        <f t="shared" si="63"/>
        <v>1</v>
      </c>
      <c r="T166" s="39" t="b">
        <f t="shared" si="64"/>
        <v>1</v>
      </c>
      <c r="U166" s="39"/>
      <c r="V166" s="39"/>
      <c r="W166" s="39"/>
      <c r="X166" s="39"/>
      <c r="Y166" s="39"/>
      <c r="Z166" s="39"/>
      <c r="AA166" s="39"/>
      <c r="AB166" s="39"/>
      <c r="AC166" s="39"/>
      <c r="AD166" s="39"/>
      <c r="AE166" s="39"/>
      <c r="AF166" s="39"/>
      <c r="AG166" s="39"/>
      <c r="AH166" s="39"/>
      <c r="AI166" s="39"/>
      <c r="AJ166" s="39"/>
      <c r="AK166" s="39"/>
      <c r="AL166" s="39"/>
    </row>
    <row r="167" spans="1:38" ht="19.5" hidden="1" thickBot="1">
      <c r="A167" s="70"/>
      <c r="B167" s="71"/>
      <c r="C167" s="82"/>
      <c r="D167" s="83"/>
      <c r="E167" s="91"/>
      <c r="F167" s="85" t="str">
        <f t="shared" si="69"/>
        <v/>
      </c>
      <c r="G167" s="88"/>
      <c r="H167" s="87"/>
      <c r="I167" s="85" t="str">
        <f t="shared" si="70"/>
        <v/>
      </c>
      <c r="J167" s="88"/>
      <c r="K167" s="87"/>
      <c r="L167" s="85" t="str">
        <f t="shared" si="71"/>
        <v/>
      </c>
      <c r="M167" s="89" t="str">
        <f t="shared" si="72"/>
        <v/>
      </c>
      <c r="N167" s="90"/>
      <c r="O167" s="39"/>
      <c r="P167" s="39"/>
      <c r="Q167" s="39" t="b">
        <f t="shared" si="36"/>
        <v>1</v>
      </c>
      <c r="R167" s="39">
        <v>1</v>
      </c>
      <c r="S167" s="39" t="b">
        <f t="shared" si="63"/>
        <v>1</v>
      </c>
      <c r="T167" s="39" t="b">
        <f t="shared" si="64"/>
        <v>1</v>
      </c>
      <c r="U167" s="39"/>
      <c r="V167" s="39"/>
      <c r="W167" s="39"/>
      <c r="X167" s="39"/>
      <c r="Y167" s="39"/>
      <c r="Z167" s="39"/>
      <c r="AA167" s="39"/>
      <c r="AB167" s="39"/>
      <c r="AC167" s="39"/>
      <c r="AD167" s="39"/>
      <c r="AE167" s="39"/>
      <c r="AF167" s="39"/>
      <c r="AG167" s="39"/>
      <c r="AH167" s="39"/>
      <c r="AI167" s="39"/>
      <c r="AJ167" s="39"/>
      <c r="AK167" s="39"/>
      <c r="AL167" s="39"/>
    </row>
    <row r="168" spans="1:38" ht="19.5" hidden="1" thickBot="1">
      <c r="A168" s="70"/>
      <c r="B168" s="71"/>
      <c r="C168" s="82"/>
      <c r="D168" s="83"/>
      <c r="E168" s="91"/>
      <c r="F168" s="85" t="str">
        <f t="shared" si="69"/>
        <v/>
      </c>
      <c r="G168" s="88"/>
      <c r="H168" s="87"/>
      <c r="I168" s="85" t="str">
        <f t="shared" si="70"/>
        <v/>
      </c>
      <c r="J168" s="88"/>
      <c r="K168" s="87"/>
      <c r="L168" s="85" t="str">
        <f t="shared" si="71"/>
        <v/>
      </c>
      <c r="M168" s="89" t="str">
        <f t="shared" si="72"/>
        <v/>
      </c>
      <c r="N168" s="90"/>
      <c r="O168" s="39"/>
      <c r="P168" s="39"/>
      <c r="Q168" s="39" t="b">
        <f t="shared" si="36"/>
        <v>1</v>
      </c>
      <c r="R168" s="39">
        <v>1</v>
      </c>
      <c r="S168" s="39" t="b">
        <f t="shared" si="63"/>
        <v>1</v>
      </c>
      <c r="T168" s="39" t="b">
        <f t="shared" si="64"/>
        <v>1</v>
      </c>
      <c r="U168" s="39"/>
      <c r="V168" s="39"/>
      <c r="W168" s="39"/>
      <c r="X168" s="39"/>
      <c r="Y168" s="39"/>
      <c r="Z168" s="39"/>
      <c r="AA168" s="39"/>
      <c r="AB168" s="39"/>
      <c r="AC168" s="39"/>
      <c r="AD168" s="39"/>
      <c r="AE168" s="39"/>
      <c r="AF168" s="39"/>
      <c r="AG168" s="39"/>
      <c r="AH168" s="39"/>
      <c r="AI168" s="39"/>
      <c r="AJ168" s="39"/>
      <c r="AK168" s="39"/>
      <c r="AL168" s="39"/>
    </row>
    <row r="169" spans="1:38" ht="15" hidden="1" customHeight="1">
      <c r="A169" s="70"/>
      <c r="B169" s="71"/>
      <c r="C169" s="82"/>
      <c r="D169" s="83"/>
      <c r="E169" s="91"/>
      <c r="F169" s="85" t="str">
        <f t="shared" si="69"/>
        <v/>
      </c>
      <c r="G169" s="88"/>
      <c r="H169" s="87"/>
      <c r="I169" s="85" t="str">
        <f t="shared" si="70"/>
        <v/>
      </c>
      <c r="J169" s="88"/>
      <c r="K169" s="87"/>
      <c r="L169" s="85" t="str">
        <f t="shared" si="71"/>
        <v/>
      </c>
      <c r="M169" s="89" t="str">
        <f t="shared" si="72"/>
        <v/>
      </c>
      <c r="N169" s="90"/>
      <c r="O169" s="39"/>
      <c r="P169" s="39"/>
      <c r="Q169" s="39" t="b">
        <f t="shared" si="36"/>
        <v>1</v>
      </c>
      <c r="R169" s="39">
        <v>1</v>
      </c>
      <c r="S169" s="39" t="b">
        <f t="shared" si="63"/>
        <v>1</v>
      </c>
      <c r="T169" s="39" t="b">
        <f t="shared" si="64"/>
        <v>1</v>
      </c>
      <c r="U169" s="39"/>
      <c r="V169" s="39"/>
      <c r="W169" s="39"/>
      <c r="X169" s="39"/>
      <c r="Y169" s="39"/>
      <c r="Z169" s="39"/>
      <c r="AA169" s="39"/>
      <c r="AB169" s="39"/>
      <c r="AC169" s="39"/>
      <c r="AD169" s="39"/>
      <c r="AE169" s="39"/>
      <c r="AF169" s="39"/>
      <c r="AG169" s="39"/>
      <c r="AH169" s="39"/>
      <c r="AI169" s="39"/>
      <c r="AJ169" s="39"/>
      <c r="AK169" s="39"/>
      <c r="AL169" s="39"/>
    </row>
    <row r="170" spans="1:38" ht="15" hidden="1" customHeight="1">
      <c r="A170" s="70"/>
      <c r="B170" s="71"/>
      <c r="C170" s="82"/>
      <c r="D170" s="83"/>
      <c r="E170" s="84"/>
      <c r="F170" s="85" t="str">
        <f t="shared" si="69"/>
        <v/>
      </c>
      <c r="G170" s="86"/>
      <c r="H170" s="87"/>
      <c r="I170" s="85" t="str">
        <f t="shared" si="70"/>
        <v/>
      </c>
      <c r="J170" s="88"/>
      <c r="K170" s="87"/>
      <c r="L170" s="85" t="str">
        <f t="shared" si="71"/>
        <v/>
      </c>
      <c r="M170" s="89" t="str">
        <f t="shared" si="72"/>
        <v/>
      </c>
      <c r="N170" s="90"/>
      <c r="O170" s="39"/>
      <c r="P170" s="39"/>
      <c r="Q170" s="39" t="b">
        <f t="shared" si="36"/>
        <v>1</v>
      </c>
      <c r="R170" s="39">
        <v>1</v>
      </c>
      <c r="S170" s="39" t="b">
        <f t="shared" si="63"/>
        <v>1</v>
      </c>
      <c r="T170" s="39" t="b">
        <f t="shared" si="64"/>
        <v>1</v>
      </c>
      <c r="U170" s="39"/>
      <c r="V170" s="39"/>
      <c r="W170" s="39"/>
      <c r="X170" s="39"/>
      <c r="Y170" s="39"/>
      <c r="Z170" s="39"/>
      <c r="AA170" s="39"/>
      <c r="AB170" s="39"/>
      <c r="AC170" s="39"/>
      <c r="AD170" s="39"/>
      <c r="AE170" s="39"/>
      <c r="AF170" s="39"/>
      <c r="AG170" s="39"/>
      <c r="AH170" s="39"/>
      <c r="AI170" s="39"/>
      <c r="AJ170" s="39"/>
      <c r="AK170" s="39"/>
      <c r="AL170" s="39"/>
    </row>
    <row r="171" spans="1:38" ht="15" hidden="1" customHeight="1">
      <c r="A171" s="70"/>
      <c r="B171" s="71"/>
      <c r="C171" s="82"/>
      <c r="D171" s="83"/>
      <c r="E171" s="91"/>
      <c r="F171" s="85" t="str">
        <f t="shared" si="69"/>
        <v/>
      </c>
      <c r="G171" s="88"/>
      <c r="H171" s="87"/>
      <c r="I171" s="85" t="str">
        <f t="shared" si="70"/>
        <v/>
      </c>
      <c r="J171" s="88"/>
      <c r="K171" s="87"/>
      <c r="L171" s="85" t="str">
        <f t="shared" si="71"/>
        <v/>
      </c>
      <c r="M171" s="89" t="str">
        <f t="shared" si="72"/>
        <v/>
      </c>
      <c r="N171" s="90"/>
      <c r="O171" s="39"/>
      <c r="P171" s="39"/>
      <c r="Q171" s="39" t="b">
        <f t="shared" si="36"/>
        <v>1</v>
      </c>
      <c r="R171" s="39">
        <v>1</v>
      </c>
      <c r="S171" s="39" t="b">
        <f t="shared" si="63"/>
        <v>1</v>
      </c>
      <c r="T171" s="39" t="b">
        <f t="shared" si="64"/>
        <v>1</v>
      </c>
      <c r="U171" s="39"/>
      <c r="V171" s="39"/>
      <c r="W171" s="39"/>
      <c r="X171" s="39"/>
      <c r="Y171" s="39"/>
      <c r="Z171" s="39"/>
      <c r="AA171" s="39"/>
      <c r="AB171" s="39"/>
      <c r="AC171" s="39"/>
      <c r="AD171" s="39"/>
      <c r="AE171" s="39"/>
      <c r="AF171" s="39"/>
      <c r="AG171" s="39"/>
      <c r="AH171" s="39"/>
      <c r="AI171" s="39"/>
      <c r="AJ171" s="39"/>
      <c r="AK171" s="39"/>
      <c r="AL171" s="39"/>
    </row>
    <row r="172" spans="1:38" ht="15" hidden="1" customHeight="1">
      <c r="A172" s="70"/>
      <c r="B172" s="71"/>
      <c r="C172" s="82"/>
      <c r="D172" s="83"/>
      <c r="E172" s="84"/>
      <c r="F172" s="85" t="str">
        <f t="shared" si="69"/>
        <v/>
      </c>
      <c r="G172" s="86"/>
      <c r="H172" s="87"/>
      <c r="I172" s="85" t="str">
        <f t="shared" si="70"/>
        <v/>
      </c>
      <c r="J172" s="88"/>
      <c r="K172" s="87"/>
      <c r="L172" s="85" t="str">
        <f t="shared" si="71"/>
        <v/>
      </c>
      <c r="M172" s="89" t="str">
        <f t="shared" si="72"/>
        <v/>
      </c>
      <c r="N172" s="90"/>
      <c r="O172" s="39"/>
      <c r="P172" s="39"/>
      <c r="Q172" s="39" t="b">
        <f t="shared" si="36"/>
        <v>1</v>
      </c>
      <c r="R172" s="39">
        <v>1</v>
      </c>
      <c r="S172" s="39" t="b">
        <f t="shared" si="63"/>
        <v>1</v>
      </c>
      <c r="T172" s="39" t="b">
        <f t="shared" si="64"/>
        <v>1</v>
      </c>
      <c r="U172" s="39"/>
      <c r="V172" s="39"/>
      <c r="W172" s="39"/>
      <c r="X172" s="39"/>
      <c r="Y172" s="39"/>
      <c r="Z172" s="39"/>
      <c r="AA172" s="39"/>
      <c r="AB172" s="39"/>
      <c r="AC172" s="39"/>
      <c r="AD172" s="39"/>
      <c r="AE172" s="39"/>
      <c r="AF172" s="39"/>
      <c r="AG172" s="39"/>
      <c r="AH172" s="39"/>
      <c r="AI172" s="39"/>
      <c r="AJ172" s="39"/>
      <c r="AK172" s="39"/>
      <c r="AL172" s="39"/>
    </row>
    <row r="173" spans="1:38" ht="15" hidden="1" customHeight="1">
      <c r="A173" s="70"/>
      <c r="B173" s="71"/>
      <c r="C173" s="82"/>
      <c r="D173" s="83"/>
      <c r="E173" s="91"/>
      <c r="F173" s="85" t="str">
        <f t="shared" si="69"/>
        <v/>
      </c>
      <c r="G173" s="88"/>
      <c r="H173" s="87"/>
      <c r="I173" s="85" t="str">
        <f t="shared" si="70"/>
        <v/>
      </c>
      <c r="J173" s="88"/>
      <c r="K173" s="87"/>
      <c r="L173" s="85" t="str">
        <f t="shared" si="71"/>
        <v/>
      </c>
      <c r="M173" s="89" t="str">
        <f t="shared" si="72"/>
        <v/>
      </c>
      <c r="N173" s="90"/>
      <c r="O173" s="39"/>
      <c r="P173" s="39"/>
      <c r="Q173" s="39" t="b">
        <f t="shared" si="36"/>
        <v>1</v>
      </c>
      <c r="R173" s="39">
        <v>1</v>
      </c>
      <c r="S173" s="39" t="b">
        <f t="shared" si="63"/>
        <v>1</v>
      </c>
      <c r="T173" s="39" t="b">
        <f t="shared" si="64"/>
        <v>1</v>
      </c>
      <c r="U173" s="39"/>
      <c r="V173" s="39"/>
      <c r="W173" s="39"/>
      <c r="X173" s="39"/>
      <c r="Y173" s="39"/>
      <c r="Z173" s="39"/>
      <c r="AA173" s="39"/>
      <c r="AB173" s="39"/>
      <c r="AC173" s="39"/>
      <c r="AD173" s="39"/>
      <c r="AE173" s="39"/>
      <c r="AF173" s="39"/>
      <c r="AG173" s="39"/>
      <c r="AH173" s="39"/>
      <c r="AI173" s="39"/>
      <c r="AJ173" s="39"/>
      <c r="AK173" s="39"/>
      <c r="AL173" s="39"/>
    </row>
    <row r="174" spans="1:38" ht="15" hidden="1" customHeight="1" thickBot="1">
      <c r="A174" s="92"/>
      <c r="B174" s="93"/>
      <c r="C174" s="94"/>
      <c r="D174" s="95"/>
      <c r="E174" s="96"/>
      <c r="F174" s="97" t="str">
        <f t="shared" si="69"/>
        <v/>
      </c>
      <c r="G174" s="98"/>
      <c r="H174" s="99"/>
      <c r="I174" s="97" t="str">
        <f t="shared" si="70"/>
        <v/>
      </c>
      <c r="J174" s="98"/>
      <c r="K174" s="99"/>
      <c r="L174" s="97" t="str">
        <f t="shared" si="71"/>
        <v/>
      </c>
      <c r="M174" s="100" t="str">
        <f t="shared" si="72"/>
        <v/>
      </c>
      <c r="N174" s="101"/>
      <c r="O174" s="39"/>
      <c r="P174" s="39"/>
      <c r="Q174" s="39" t="b">
        <f t="shared" si="36"/>
        <v>1</v>
      </c>
      <c r="R174" s="39">
        <v>1</v>
      </c>
      <c r="S174" s="39" t="b">
        <f t="shared" si="63"/>
        <v>1</v>
      </c>
      <c r="T174" s="39" t="b">
        <f t="shared" si="64"/>
        <v>1</v>
      </c>
      <c r="U174" s="39"/>
      <c r="V174" s="39"/>
      <c r="W174" s="39"/>
      <c r="X174" s="39"/>
      <c r="Y174" s="39"/>
      <c r="Z174" s="39"/>
      <c r="AA174" s="39"/>
      <c r="AB174" s="39"/>
      <c r="AC174" s="39"/>
      <c r="AD174" s="39"/>
      <c r="AE174" s="39"/>
      <c r="AF174" s="39"/>
      <c r="AG174" s="39"/>
      <c r="AH174" s="39"/>
      <c r="AI174" s="39"/>
      <c r="AJ174" s="39"/>
      <c r="AK174" s="39"/>
      <c r="AL174" s="39"/>
    </row>
    <row r="175" spans="1:38" ht="12" customHeight="1">
      <c r="A175" s="767" t="s">
        <v>103</v>
      </c>
      <c r="B175" s="768"/>
      <c r="C175" s="768"/>
      <c r="D175" s="768"/>
      <c r="E175" s="768"/>
      <c r="F175" s="768"/>
      <c r="G175" s="768"/>
      <c r="H175" s="768"/>
      <c r="I175" s="768"/>
      <c r="J175" s="768"/>
      <c r="K175" s="768"/>
      <c r="L175" s="769"/>
      <c r="M175" s="113">
        <f>SUM(M25:M174)</f>
        <v>65310000</v>
      </c>
      <c r="N175" s="114" t="s">
        <v>10</v>
      </c>
      <c r="O175" s="39"/>
      <c r="P175" s="39"/>
      <c r="Q175" s="39"/>
      <c r="R175" s="39"/>
      <c r="S175" s="39" t="b">
        <f t="shared" si="63"/>
        <v>1</v>
      </c>
      <c r="T175" s="39" t="b">
        <f t="shared" si="64"/>
        <v>1</v>
      </c>
      <c r="U175" s="39"/>
      <c r="V175" s="39"/>
      <c r="W175" s="39"/>
      <c r="X175" s="39"/>
      <c r="Y175" s="39"/>
      <c r="Z175" s="39"/>
      <c r="AA175" s="39"/>
      <c r="AB175" s="39"/>
      <c r="AC175" s="39"/>
      <c r="AD175" s="39"/>
      <c r="AE175" s="39"/>
      <c r="AF175" s="39"/>
      <c r="AG175" s="39"/>
      <c r="AH175" s="39"/>
      <c r="AI175" s="39"/>
      <c r="AJ175" s="39"/>
      <c r="AK175" s="39"/>
      <c r="AL175" s="39"/>
    </row>
    <row r="176" spans="1:38" ht="12.75" customHeight="1">
      <c r="A176" s="115"/>
      <c r="B176" s="770" t="s">
        <v>91</v>
      </c>
      <c r="C176" s="770"/>
      <c r="D176" s="770"/>
      <c r="E176" s="770"/>
      <c r="F176" s="770"/>
      <c r="G176" s="770"/>
      <c r="H176" s="770"/>
      <c r="I176" s="770"/>
      <c r="J176" s="770"/>
      <c r="K176" s="770"/>
      <c r="L176" s="771"/>
      <c r="M176" s="116">
        <f>M177-M175</f>
        <v>0</v>
      </c>
      <c r="N176" s="117" t="s">
        <v>10</v>
      </c>
      <c r="O176" s="39"/>
      <c r="P176" s="39"/>
      <c r="Q176" s="39"/>
      <c r="R176" s="39"/>
      <c r="S176" s="39"/>
      <c r="T176" s="39"/>
      <c r="AA176" s="39"/>
      <c r="AB176" s="39"/>
      <c r="AC176" s="39"/>
      <c r="AD176" s="39"/>
      <c r="AE176" s="39"/>
      <c r="AF176" s="39"/>
      <c r="AG176" s="39"/>
      <c r="AH176" s="39"/>
      <c r="AI176" s="39"/>
      <c r="AJ176" s="39"/>
      <c r="AK176" s="39"/>
      <c r="AL176" s="39"/>
    </row>
    <row r="177" spans="1:38" ht="12.75" customHeight="1" thickBot="1">
      <c r="A177" s="757" t="s">
        <v>288</v>
      </c>
      <c r="B177" s="758"/>
      <c r="C177" s="758"/>
      <c r="D177" s="758"/>
      <c r="E177" s="758"/>
      <c r="F177" s="758"/>
      <c r="G177" s="758"/>
      <c r="H177" s="758"/>
      <c r="I177" s="758"/>
      <c r="J177" s="758"/>
      <c r="K177" s="758"/>
      <c r="L177" s="759"/>
      <c r="M177" s="118">
        <f>ROUNDDOWN(M175,-4)</f>
        <v>65310000</v>
      </c>
      <c r="N177" s="119" t="s">
        <v>10</v>
      </c>
      <c r="O177" s="39"/>
      <c r="P177" s="39"/>
      <c r="Q177" s="39"/>
      <c r="R177" s="39"/>
      <c r="S177" s="39"/>
      <c r="T177" s="39"/>
      <c r="AA177" s="39"/>
      <c r="AB177" s="39"/>
      <c r="AC177" s="39"/>
      <c r="AD177" s="39"/>
      <c r="AE177" s="39"/>
      <c r="AF177" s="39"/>
      <c r="AG177" s="39"/>
      <c r="AH177" s="39"/>
      <c r="AI177" s="39"/>
      <c r="AJ177" s="39"/>
      <c r="AK177" s="39"/>
      <c r="AL177" s="39"/>
    </row>
    <row r="178" spans="1:38" ht="12" customHeight="1">
      <c r="A178" s="39"/>
      <c r="B178" s="39"/>
      <c r="C178" s="39"/>
      <c r="D178" s="39"/>
      <c r="E178" s="39"/>
      <c r="F178" s="40"/>
      <c r="G178" s="39"/>
      <c r="H178" s="39"/>
      <c r="I178" s="39"/>
      <c r="J178" s="39"/>
      <c r="K178" s="39"/>
      <c r="L178" s="40"/>
      <c r="M178" s="39"/>
      <c r="N178" s="39"/>
      <c r="O178" s="39"/>
      <c r="P178" s="39"/>
      <c r="Q178" s="39"/>
      <c r="R178" s="39"/>
      <c r="S178" s="39"/>
      <c r="T178" s="39"/>
      <c r="AA178" s="39"/>
      <c r="AB178" s="39"/>
      <c r="AC178" s="39"/>
      <c r="AD178" s="39"/>
      <c r="AE178" s="39"/>
      <c r="AF178" s="39"/>
      <c r="AG178" s="39"/>
      <c r="AH178" s="39"/>
      <c r="AI178" s="39"/>
      <c r="AJ178" s="39"/>
      <c r="AK178" s="39"/>
      <c r="AL178" s="39"/>
    </row>
    <row r="179" spans="1:38" ht="15" customHeight="1">
      <c r="AA179" s="39"/>
    </row>
  </sheetData>
  <sheetProtection formatRows="0"/>
  <dataConsolidate/>
  <mergeCells count="63">
    <mergeCell ref="A2:C2"/>
    <mergeCell ref="A3:C3"/>
    <mergeCell ref="E3:N3"/>
    <mergeCell ref="U3:AA3"/>
    <mergeCell ref="A4:C4"/>
    <mergeCell ref="E4:F4"/>
    <mergeCell ref="U4:Z4"/>
    <mergeCell ref="A5:C5"/>
    <mergeCell ref="E5:F5"/>
    <mergeCell ref="U5:Z5"/>
    <mergeCell ref="A6:C6"/>
    <mergeCell ref="E6:N6"/>
    <mergeCell ref="U6:Z6"/>
    <mergeCell ref="U7:Z7"/>
    <mergeCell ref="A8:E8"/>
    <mergeCell ref="F8:H9"/>
    <mergeCell ref="I8:K9"/>
    <mergeCell ref="U8:Z8"/>
    <mergeCell ref="B9:E9"/>
    <mergeCell ref="U9:Z9"/>
    <mergeCell ref="B10:E10"/>
    <mergeCell ref="F10:H10"/>
    <mergeCell ref="I10:K10"/>
    <mergeCell ref="B11:E11"/>
    <mergeCell ref="F11:H11"/>
    <mergeCell ref="I11:K11"/>
    <mergeCell ref="B12:E12"/>
    <mergeCell ref="F12:H12"/>
    <mergeCell ref="I12:K12"/>
    <mergeCell ref="B13:E13"/>
    <mergeCell ref="F13:H13"/>
    <mergeCell ref="I13:K13"/>
    <mergeCell ref="B14:E14"/>
    <mergeCell ref="F14:H14"/>
    <mergeCell ref="I14:K14"/>
    <mergeCell ref="B15:E15"/>
    <mergeCell ref="F15:H15"/>
    <mergeCell ref="I15:K15"/>
    <mergeCell ref="B16:E16"/>
    <mergeCell ref="F16:H16"/>
    <mergeCell ref="I16:K16"/>
    <mergeCell ref="B17:E17"/>
    <mergeCell ref="F17:H17"/>
    <mergeCell ref="I17:K17"/>
    <mergeCell ref="B18:E18"/>
    <mergeCell ref="F18:H18"/>
    <mergeCell ref="I18:K18"/>
    <mergeCell ref="B19:E19"/>
    <mergeCell ref="F19:H19"/>
    <mergeCell ref="I19:K19"/>
    <mergeCell ref="A20:E20"/>
    <mergeCell ref="F20:H20"/>
    <mergeCell ref="I20:K20"/>
    <mergeCell ref="A21:E21"/>
    <mergeCell ref="F21:H21"/>
    <mergeCell ref="I21:K21"/>
    <mergeCell ref="A177:L177"/>
    <mergeCell ref="A23:A24"/>
    <mergeCell ref="B23:B24"/>
    <mergeCell ref="C23:C24"/>
    <mergeCell ref="D23:N23"/>
    <mergeCell ref="A175:L175"/>
    <mergeCell ref="B176:L176"/>
  </mergeCells>
  <phoneticPr fontId="2"/>
  <conditionalFormatting sqref="D6">
    <cfRule type="expression" dxfId="11" priority="6">
      <formula>$D$6=""</formula>
    </cfRule>
  </conditionalFormatting>
  <conditionalFormatting sqref="B10:E19">
    <cfRule type="expression" dxfId="10" priority="5">
      <formula>AND($B10="",COUNTIF($C:$C,$A10)&gt;0)</formula>
    </cfRule>
  </conditionalFormatting>
  <conditionalFormatting sqref="C25:C174">
    <cfRule type="expression" dxfId="9" priority="4">
      <formula>VLOOKUP($C25,$A:$B,2,0)=0</formula>
    </cfRule>
  </conditionalFormatting>
  <conditionalFormatting sqref="A25:A174">
    <cfRule type="expression" dxfId="8" priority="3">
      <formula>AND(A25="",$B25&lt;&gt;"")</formula>
    </cfRule>
  </conditionalFormatting>
  <conditionalFormatting sqref="G25:G174 C25:E174">
    <cfRule type="expression" dxfId="7" priority="1">
      <formula>AND(C25="",$B25&lt;&gt;"")</formula>
    </cfRule>
    <cfRule type="expression" dxfId="6" priority="2">
      <formula>AND(C25="",$M25&lt;&gt;"")</formula>
    </cfRule>
  </conditionalFormatting>
  <dataValidations count="4">
    <dataValidation type="whole" operator="greaterThanOrEqual" allowBlank="1" showInputMessage="1" showErrorMessage="1" error="小数点以下の入力はできません。_x000a_整数を入力してください。" sqref="E25 E35 E45 E55 E65 E165 E85 E75 E155 E95 E145 E135 E125 E115 E105">
      <formula1>-999999</formula1>
    </dataValidation>
    <dataValidation type="whole" operator="greaterThanOrEqual" allowBlank="1" showInputMessage="1" showErrorMessage="1" error="単価欄は小数点以下の入力はできません。_x000a_小数点以下は切上げて、整数を入力してください。" sqref="E25:E174">
      <formula1>-999999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25:J174 G25:G174">
      <formula1>G25*10=INT(G25*10)</formula1>
    </dataValidation>
    <dataValidation type="list" allowBlank="1" showErrorMessage="1" error="事業番号は1から25までの整数で入力してください。" sqref="C25:C174">
      <formula1>$A$10:$A$19</formula1>
    </dataValidation>
  </dataValidations>
  <pageMargins left="0.23622047244094491" right="0.23622047244094491" top="0.74803149606299213" bottom="0.74803149606299213" header="0" footer="0"/>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workbookViewId="0"/>
  </sheetViews>
  <sheetFormatPr defaultRowHeight="13.5"/>
  <cols>
    <col min="3" max="3" width="22.875" customWidth="1"/>
    <col min="4" max="4" width="24.5" style="533" customWidth="1"/>
  </cols>
  <sheetData>
    <row r="2" spans="1:10" ht="14.25" thickBot="1">
      <c r="A2" s="534" t="s">
        <v>211</v>
      </c>
      <c r="B2" t="s">
        <v>576</v>
      </c>
    </row>
    <row r="3" spans="1:10" ht="14.25" thickBot="1">
      <c r="C3" t="s">
        <v>590</v>
      </c>
      <c r="D3" s="536"/>
      <c r="E3" t="s">
        <v>163</v>
      </c>
      <c r="J3">
        <v>1200000</v>
      </c>
    </row>
    <row r="4" spans="1:10">
      <c r="C4" t="s">
        <v>582</v>
      </c>
      <c r="D4" s="533">
        <v>100</v>
      </c>
      <c r="E4" t="s">
        <v>592</v>
      </c>
      <c r="J4">
        <v>1000000</v>
      </c>
    </row>
    <row r="5" spans="1:10">
      <c r="C5" t="s">
        <v>586</v>
      </c>
      <c r="D5" s="533">
        <f>ROUNDDOWN(D3*D4/100, -4)</f>
        <v>0</v>
      </c>
      <c r="E5" t="s">
        <v>163</v>
      </c>
      <c r="J5">
        <v>800000</v>
      </c>
    </row>
    <row r="6" spans="1:10" ht="14.25" thickBot="1">
      <c r="C6" t="s">
        <v>584</v>
      </c>
      <c r="D6" s="533">
        <v>1200000</v>
      </c>
      <c r="E6" t="s">
        <v>163</v>
      </c>
    </row>
    <row r="7" spans="1:10" ht="14.25" thickBot="1">
      <c r="C7" t="s">
        <v>583</v>
      </c>
      <c r="D7" s="536"/>
      <c r="E7" t="s">
        <v>593</v>
      </c>
    </row>
    <row r="8" spans="1:10">
      <c r="C8" t="s">
        <v>585</v>
      </c>
      <c r="D8" s="533">
        <f>D6*D7</f>
        <v>0</v>
      </c>
      <c r="E8" t="s">
        <v>163</v>
      </c>
    </row>
    <row r="9" spans="1:10">
      <c r="B9" s="534" t="s">
        <v>595</v>
      </c>
      <c r="C9" t="s">
        <v>587</v>
      </c>
      <c r="D9" s="533">
        <f>MIN(D5,D8)</f>
        <v>0</v>
      </c>
      <c r="E9" t="s">
        <v>163</v>
      </c>
    </row>
    <row r="10" spans="1:10" ht="14.25" thickBot="1"/>
    <row r="11" spans="1:10" ht="14.25" thickBot="1">
      <c r="A11" s="534" t="s">
        <v>212</v>
      </c>
      <c r="B11" t="s">
        <v>575</v>
      </c>
      <c r="C11" t="s">
        <v>591</v>
      </c>
      <c r="D11" s="536"/>
      <c r="E11" t="s">
        <v>163</v>
      </c>
    </row>
    <row r="12" spans="1:10">
      <c r="C12" t="s">
        <v>582</v>
      </c>
      <c r="D12" s="533">
        <v>100</v>
      </c>
      <c r="E12" t="s">
        <v>592</v>
      </c>
    </row>
    <row r="13" spans="1:10">
      <c r="C13" t="s">
        <v>588</v>
      </c>
      <c r="D13" s="533">
        <f>ROUNDDOWN(D11*D12/100,-4)</f>
        <v>0</v>
      </c>
      <c r="E13" t="s">
        <v>163</v>
      </c>
    </row>
    <row r="14" spans="1:10">
      <c r="C14" t="s">
        <v>589</v>
      </c>
      <c r="D14" s="533">
        <v>50000000</v>
      </c>
      <c r="E14" t="s">
        <v>163</v>
      </c>
    </row>
    <row r="15" spans="1:10">
      <c r="B15" s="534" t="s">
        <v>596</v>
      </c>
      <c r="C15" t="s">
        <v>587</v>
      </c>
      <c r="D15" s="533">
        <f>MIN(D13,D14)</f>
        <v>0</v>
      </c>
      <c r="E15" t="s">
        <v>163</v>
      </c>
    </row>
    <row r="16" spans="1:10" ht="14.25" thickBot="1"/>
    <row r="17" spans="1:5" ht="14.25" thickBot="1">
      <c r="A17" s="534" t="s">
        <v>213</v>
      </c>
      <c r="B17" t="s">
        <v>383</v>
      </c>
      <c r="C17" t="s">
        <v>387</v>
      </c>
      <c r="D17" s="536"/>
      <c r="E17" t="s">
        <v>163</v>
      </c>
    </row>
    <row r="18" spans="1:5">
      <c r="C18" t="s">
        <v>582</v>
      </c>
      <c r="D18" s="533">
        <v>100</v>
      </c>
      <c r="E18" t="s">
        <v>592</v>
      </c>
    </row>
    <row r="19" spans="1:5">
      <c r="B19" s="534" t="s">
        <v>597</v>
      </c>
      <c r="C19" t="s">
        <v>587</v>
      </c>
      <c r="D19" s="533">
        <f>ROUNDDOWN(D17*D18/100,-4)</f>
        <v>0</v>
      </c>
    </row>
    <row r="22" spans="1:5">
      <c r="C22" t="s">
        <v>598</v>
      </c>
      <c r="D22" s="533">
        <f>SUM(D9,D15,D19)</f>
        <v>0</v>
      </c>
      <c r="E22" t="s">
        <v>163</v>
      </c>
    </row>
  </sheetData>
  <phoneticPr fontId="2"/>
  <dataValidations count="1">
    <dataValidation type="list" allowBlank="1" showInputMessage="1" showErrorMessage="1" sqref="D6">
      <formula1>$J$3:$J$5</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9"/>
  <sheetViews>
    <sheetView view="pageBreakPreview" zoomScale="90" zoomScaleNormal="85" zoomScaleSheetLayoutView="90" workbookViewId="0">
      <pane ySplit="24" topLeftCell="A25" activePane="bottomLeft" state="frozen"/>
      <selection activeCell="J8" sqref="J8"/>
      <selection pane="bottomLeft"/>
    </sheetView>
  </sheetViews>
  <sheetFormatPr defaultColWidth="12.625" defaultRowHeight="15" customHeight="1"/>
  <cols>
    <col min="1" max="2" width="13.75" style="41" customWidth="1"/>
    <col min="3" max="3" width="4.75" style="41" customWidth="1"/>
    <col min="4" max="4" width="18.625" style="41" customWidth="1"/>
    <col min="5" max="5" width="13.75" style="41" customWidth="1"/>
    <col min="6" max="6" width="2.125" style="41" customWidth="1"/>
    <col min="7" max="7" width="5.5" style="41" customWidth="1"/>
    <col min="8" max="8" width="5.25" style="41" customWidth="1"/>
    <col min="9" max="9" width="2.125" style="41" customWidth="1"/>
    <col min="10" max="10" width="5.5" style="41" customWidth="1"/>
    <col min="11" max="11" width="5.25" style="41" customWidth="1"/>
    <col min="12" max="12" width="2.125" style="41" customWidth="1"/>
    <col min="13" max="13" width="13.75" style="41" customWidth="1"/>
    <col min="14" max="14" width="18.125" style="41" customWidth="1"/>
    <col min="15" max="16" width="2.375" style="41" customWidth="1"/>
    <col min="17" max="17" width="11.75" style="41" hidden="1" customWidth="1"/>
    <col min="18" max="18" width="16.5" style="41" hidden="1" customWidth="1"/>
    <col min="19" max="19" width="8.25" style="41" hidden="1" customWidth="1"/>
    <col min="20" max="20" width="10" style="41" hidden="1" customWidth="1"/>
    <col min="21" max="22" width="7.875" style="41" customWidth="1"/>
    <col min="23" max="23" width="12.125" style="41" customWidth="1"/>
    <col min="24" max="25" width="7.875" style="41" customWidth="1"/>
    <col min="26" max="26" width="9.375" style="41" customWidth="1"/>
    <col min="27" max="38" width="7.875" style="41" customWidth="1"/>
    <col min="39" max="16384" width="12.625" style="41"/>
  </cols>
  <sheetData>
    <row r="1" spans="1:38" ht="27" customHeight="1">
      <c r="A1" s="32" t="s">
        <v>79</v>
      </c>
      <c r="B1" s="33"/>
      <c r="C1" s="34"/>
      <c r="D1" s="35"/>
      <c r="E1" s="36"/>
      <c r="F1" s="36"/>
      <c r="G1" s="37"/>
      <c r="H1" s="38"/>
      <c r="I1" s="37"/>
      <c r="J1" s="39"/>
      <c r="K1" s="39"/>
      <c r="L1" s="40"/>
      <c r="M1" s="39"/>
      <c r="N1" s="39"/>
      <c r="O1" s="39"/>
      <c r="P1" s="39"/>
      <c r="Q1" s="39"/>
      <c r="R1" s="39"/>
      <c r="S1" s="39"/>
      <c r="T1" s="39"/>
      <c r="U1" s="39"/>
      <c r="V1" s="39"/>
      <c r="W1" s="39"/>
      <c r="X1" s="39"/>
      <c r="Y1" s="39"/>
      <c r="Z1" s="39"/>
      <c r="AA1" s="39"/>
      <c r="AB1" s="39"/>
      <c r="AC1" s="39"/>
      <c r="AD1" s="39"/>
      <c r="AE1" s="39"/>
      <c r="AF1" s="39"/>
      <c r="AG1" s="39"/>
      <c r="AH1" s="39"/>
      <c r="AI1" s="39"/>
      <c r="AJ1" s="39"/>
      <c r="AK1" s="39"/>
      <c r="AL1" s="39"/>
    </row>
    <row r="2" spans="1:38" ht="19.5" thickBot="1">
      <c r="A2" s="842" t="s">
        <v>80</v>
      </c>
      <c r="B2" s="843"/>
      <c r="C2" s="844"/>
      <c r="D2" s="42" t="s">
        <v>81</v>
      </c>
      <c r="E2" s="39"/>
      <c r="F2" s="39"/>
      <c r="G2" s="39"/>
      <c r="H2" s="39"/>
      <c r="I2" s="39"/>
      <c r="J2" s="40"/>
      <c r="K2" s="39"/>
      <c r="L2" s="39"/>
      <c r="M2" s="39"/>
      <c r="N2" s="39"/>
      <c r="O2" s="39"/>
      <c r="P2" s="39"/>
      <c r="Q2" s="39"/>
      <c r="R2" s="39"/>
      <c r="S2" s="39"/>
      <c r="T2" s="39"/>
      <c r="U2" s="39"/>
      <c r="V2" s="43"/>
      <c r="W2" s="43"/>
      <c r="X2" s="39"/>
      <c r="Y2" s="39"/>
      <c r="Z2" s="39"/>
      <c r="AA2" s="39"/>
      <c r="AB2" s="39"/>
      <c r="AC2" s="39"/>
      <c r="AD2" s="39"/>
      <c r="AE2" s="39"/>
      <c r="AF2" s="39"/>
      <c r="AG2" s="39"/>
      <c r="AH2" s="39"/>
      <c r="AI2" s="39"/>
      <c r="AJ2" s="39"/>
      <c r="AK2" s="39"/>
      <c r="AL2" s="39"/>
    </row>
    <row r="3" spans="1:38" ht="19.5" thickBot="1">
      <c r="A3" s="845" t="s">
        <v>82</v>
      </c>
      <c r="B3" s="846"/>
      <c r="C3" s="847"/>
      <c r="D3" s="44">
        <v>44640000</v>
      </c>
      <c r="E3" s="848" t="s">
        <v>579</v>
      </c>
      <c r="F3" s="849"/>
      <c r="G3" s="849"/>
      <c r="H3" s="849"/>
      <c r="I3" s="849"/>
      <c r="J3" s="849"/>
      <c r="K3" s="849"/>
      <c r="L3" s="849"/>
      <c r="M3" s="849"/>
      <c r="N3" s="849"/>
      <c r="O3" s="39"/>
      <c r="P3" s="39"/>
      <c r="Q3" s="39"/>
      <c r="R3" s="39"/>
      <c r="S3" s="39"/>
      <c r="T3" s="39"/>
      <c r="U3" s="850" t="s">
        <v>274</v>
      </c>
      <c r="V3" s="850"/>
      <c r="W3" s="850"/>
      <c r="X3" s="850"/>
      <c r="Y3" s="850"/>
      <c r="Z3" s="850"/>
      <c r="AA3" s="850"/>
      <c r="AB3" s="39"/>
      <c r="AC3" s="39"/>
      <c r="AD3" s="39"/>
      <c r="AE3" s="39"/>
      <c r="AF3" s="39"/>
      <c r="AG3" s="39"/>
      <c r="AH3" s="39"/>
      <c r="AI3" s="39"/>
      <c r="AJ3" s="39"/>
      <c r="AK3" s="39"/>
      <c r="AL3" s="39"/>
    </row>
    <row r="4" spans="1:38" ht="18.75">
      <c r="A4" s="851" t="s">
        <v>83</v>
      </c>
      <c r="B4" s="852"/>
      <c r="C4" s="853"/>
      <c r="D4" s="45">
        <f>D5-D3</f>
        <v>11430000</v>
      </c>
      <c r="E4" s="838" t="s">
        <v>10</v>
      </c>
      <c r="F4" s="839"/>
      <c r="G4" s="39"/>
      <c r="H4" s="39"/>
      <c r="I4" s="39"/>
      <c r="J4" s="40"/>
      <c r="K4" s="39"/>
      <c r="L4" s="39"/>
      <c r="M4" s="39"/>
      <c r="N4" s="39"/>
      <c r="O4" s="39"/>
      <c r="P4" s="39"/>
      <c r="Q4" s="39"/>
      <c r="R4" s="39"/>
      <c r="S4" s="39"/>
      <c r="T4" s="39"/>
      <c r="U4" s="674" t="s">
        <v>275</v>
      </c>
      <c r="V4" s="675"/>
      <c r="W4" s="675"/>
      <c r="X4" s="675"/>
      <c r="Y4" s="675"/>
      <c r="Z4" s="676"/>
      <c r="AA4" s="46" t="str">
        <f>IF($M$175=0,"-",IF(COUNTIF($Q:$Q,FALSE)&gt;0,"NG","OK"))</f>
        <v>OK</v>
      </c>
      <c r="AB4" s="39"/>
      <c r="AC4" s="39"/>
      <c r="AD4" s="39"/>
      <c r="AE4" s="39"/>
      <c r="AF4" s="39"/>
      <c r="AG4" s="39"/>
      <c r="AH4" s="39"/>
      <c r="AI4" s="39"/>
      <c r="AJ4" s="39"/>
      <c r="AK4" s="39"/>
    </row>
    <row r="5" spans="1:38" ht="18.75">
      <c r="A5" s="835" t="s">
        <v>84</v>
      </c>
      <c r="B5" s="836"/>
      <c r="C5" s="837"/>
      <c r="D5" s="47">
        <f>M177</f>
        <v>56070000</v>
      </c>
      <c r="E5" s="838" t="s">
        <v>10</v>
      </c>
      <c r="F5" s="839"/>
      <c r="G5" s="39"/>
      <c r="H5" s="39"/>
      <c r="I5" s="39"/>
      <c r="J5" s="40"/>
      <c r="K5" s="39"/>
      <c r="L5" s="39"/>
      <c r="M5" s="39"/>
      <c r="N5" s="39"/>
      <c r="O5" s="39"/>
      <c r="P5" s="39"/>
      <c r="Q5" s="39"/>
      <c r="R5" s="39"/>
      <c r="S5" s="39"/>
      <c r="T5" s="39"/>
      <c r="U5" s="674" t="s">
        <v>276</v>
      </c>
      <c r="V5" s="675"/>
      <c r="W5" s="675"/>
      <c r="X5" s="675"/>
      <c r="Y5" s="675"/>
      <c r="Z5" s="676"/>
      <c r="AA5" s="48" t="str">
        <f>IF($M$175=0,"-",IF(COUNTIF($S$11:$S$20,FALSE)&gt;0,"NG","OK"))</f>
        <v>OK</v>
      </c>
      <c r="AB5" s="39"/>
      <c r="AC5" s="39"/>
      <c r="AD5" s="39"/>
      <c r="AE5" s="39"/>
      <c r="AF5" s="39"/>
      <c r="AG5" s="39"/>
      <c r="AH5" s="39"/>
      <c r="AI5" s="39"/>
      <c r="AJ5" s="39"/>
      <c r="AK5" s="39"/>
      <c r="AL5" s="39"/>
    </row>
    <row r="6" spans="1:38" ht="18.75">
      <c r="A6" s="835" t="s">
        <v>85</v>
      </c>
      <c r="B6" s="836"/>
      <c r="C6" s="837"/>
      <c r="D6" s="49">
        <v>0.8</v>
      </c>
      <c r="E6" s="840" t="s">
        <v>578</v>
      </c>
      <c r="F6" s="841"/>
      <c r="G6" s="841"/>
      <c r="H6" s="841"/>
      <c r="I6" s="841"/>
      <c r="J6" s="841"/>
      <c r="K6" s="841"/>
      <c r="L6" s="841"/>
      <c r="M6" s="841"/>
      <c r="N6" s="841"/>
      <c r="O6" s="39"/>
      <c r="P6" s="39"/>
      <c r="Q6" s="39" t="str">
        <f>IF(D6&lt;&gt;"","")</f>
        <v/>
      </c>
      <c r="R6" s="39"/>
      <c r="S6" s="39"/>
      <c r="T6" s="39"/>
      <c r="U6" s="674" t="s">
        <v>278</v>
      </c>
      <c r="V6" s="675"/>
      <c r="W6" s="675"/>
      <c r="X6" s="675"/>
      <c r="Y6" s="675"/>
      <c r="Z6" s="676"/>
      <c r="AA6" s="48" t="str">
        <f>IF($M$175=0,"-",IF(COUNTIF($T$11:$T$20,FALSE)&gt;0,"NG","OK"))</f>
        <v>OK</v>
      </c>
      <c r="AB6" s="39"/>
      <c r="AC6" s="39"/>
      <c r="AD6" s="39"/>
      <c r="AE6" s="39"/>
      <c r="AF6" s="39"/>
      <c r="AG6" s="39"/>
      <c r="AH6" s="39"/>
      <c r="AI6" s="39"/>
      <c r="AJ6" s="39"/>
      <c r="AK6" s="39"/>
      <c r="AL6" s="39"/>
    </row>
    <row r="7" spans="1:38" ht="12" customHeight="1" thickBot="1">
      <c r="A7" s="39"/>
      <c r="B7" s="39"/>
      <c r="C7" s="39"/>
      <c r="D7" s="39"/>
      <c r="E7" s="39"/>
      <c r="F7" s="40"/>
      <c r="G7" s="39"/>
      <c r="H7" s="39"/>
      <c r="I7" s="39"/>
      <c r="J7" s="39"/>
      <c r="K7" s="39"/>
      <c r="L7" s="40"/>
      <c r="M7" s="39"/>
      <c r="N7" s="39"/>
      <c r="O7" s="39"/>
      <c r="P7" s="39"/>
      <c r="Q7" s="39"/>
      <c r="R7" s="39"/>
      <c r="S7" s="39"/>
      <c r="T7" s="39"/>
      <c r="U7" s="674" t="s">
        <v>279</v>
      </c>
      <c r="V7" s="675"/>
      <c r="W7" s="675"/>
      <c r="X7" s="675"/>
      <c r="Y7" s="675"/>
      <c r="Z7" s="676"/>
      <c r="AA7" s="48" t="str">
        <f>IF($M$175=0,"-",IF(COUNTIF($S$26:$S$175,FALSE)&gt;0,"NG","OK"))</f>
        <v>OK</v>
      </c>
      <c r="AB7" s="39"/>
      <c r="AC7" s="39"/>
      <c r="AD7" s="39"/>
      <c r="AE7" s="39"/>
      <c r="AF7" s="39"/>
      <c r="AG7" s="39"/>
      <c r="AH7" s="39"/>
      <c r="AI7" s="39"/>
      <c r="AJ7" s="39"/>
      <c r="AK7" s="39"/>
      <c r="AL7" s="39"/>
    </row>
    <row r="8" spans="1:38" ht="15.75" customHeight="1">
      <c r="A8" s="819" t="s">
        <v>86</v>
      </c>
      <c r="B8" s="820"/>
      <c r="C8" s="820"/>
      <c r="D8" s="820"/>
      <c r="E8" s="821"/>
      <c r="F8" s="822" t="s">
        <v>87</v>
      </c>
      <c r="G8" s="823"/>
      <c r="H8" s="824"/>
      <c r="I8" s="828" t="s">
        <v>88</v>
      </c>
      <c r="J8" s="828"/>
      <c r="K8" s="829"/>
      <c r="L8" s="40"/>
      <c r="M8" s="39"/>
      <c r="N8" s="39"/>
      <c r="O8" s="39"/>
      <c r="P8" s="39"/>
      <c r="Q8" s="39"/>
      <c r="R8" s="39"/>
      <c r="S8" s="39"/>
      <c r="T8" s="39"/>
      <c r="U8" s="674" t="s">
        <v>280</v>
      </c>
      <c r="V8" s="675"/>
      <c r="W8" s="675"/>
      <c r="X8" s="675"/>
      <c r="Y8" s="675"/>
      <c r="Z8" s="676"/>
      <c r="AA8" s="48" t="str">
        <f>IF($M$175=0,"-",IF(COUNTIF($T$26:$T$175,FALSE)&gt;0,"NG","OK"))</f>
        <v>OK</v>
      </c>
      <c r="AB8" s="39"/>
      <c r="AC8" s="39"/>
      <c r="AD8" s="39"/>
      <c r="AE8" s="39"/>
      <c r="AF8" s="39"/>
      <c r="AG8" s="39"/>
      <c r="AH8" s="39"/>
      <c r="AI8" s="39"/>
      <c r="AJ8" s="39"/>
      <c r="AK8" s="39"/>
      <c r="AL8" s="39"/>
    </row>
    <row r="9" spans="1:38" ht="19.5" thickBot="1">
      <c r="A9" s="9" t="s">
        <v>89</v>
      </c>
      <c r="B9" s="832" t="s">
        <v>90</v>
      </c>
      <c r="C9" s="833"/>
      <c r="D9" s="833"/>
      <c r="E9" s="834"/>
      <c r="F9" s="825"/>
      <c r="G9" s="826"/>
      <c r="H9" s="827"/>
      <c r="I9" s="830"/>
      <c r="J9" s="830"/>
      <c r="K9" s="831"/>
      <c r="L9" s="40"/>
      <c r="M9" s="39"/>
      <c r="N9" s="39"/>
      <c r="O9" s="39"/>
      <c r="P9" s="39"/>
      <c r="Q9" s="39" t="s">
        <v>281</v>
      </c>
      <c r="R9" s="40" t="s">
        <v>282</v>
      </c>
      <c r="S9" s="40" t="s">
        <v>283</v>
      </c>
      <c r="T9" s="39" t="s">
        <v>284</v>
      </c>
      <c r="U9" s="674" t="s">
        <v>285</v>
      </c>
      <c r="V9" s="675"/>
      <c r="W9" s="675"/>
      <c r="X9" s="675"/>
      <c r="Y9" s="675"/>
      <c r="Z9" s="676"/>
      <c r="AA9" s="48" t="str">
        <f>IF($M$175=0,"-",IF(AND($D$5=$F$21,$F$21=$M$177,$D$5=$M$177),"OK","NG"))</f>
        <v>OK</v>
      </c>
      <c r="AB9" s="39"/>
      <c r="AC9" s="39"/>
      <c r="AD9" s="39"/>
      <c r="AE9" s="39"/>
      <c r="AF9" s="39"/>
      <c r="AG9" s="39"/>
      <c r="AH9" s="39"/>
      <c r="AI9" s="39"/>
      <c r="AJ9" s="39"/>
      <c r="AK9" s="39"/>
      <c r="AL9" s="39"/>
    </row>
    <row r="10" spans="1:38" ht="19.5" thickTop="1">
      <c r="A10" s="10">
        <v>1</v>
      </c>
      <c r="B10" s="808" t="s">
        <v>580</v>
      </c>
      <c r="C10" s="809"/>
      <c r="D10" s="809"/>
      <c r="E10" s="810"/>
      <c r="F10" s="811">
        <f>SUMIF($C$25:$C$174,A10,$M$25:$M$174)</f>
        <v>3870000</v>
      </c>
      <c r="G10" s="812"/>
      <c r="H10" s="813"/>
      <c r="I10" s="814">
        <f t="shared" ref="I10:I19" si="0">IF(ISERROR(F10/F$21), "", F10/F$21)</f>
        <v>6.9020866773675763E-2</v>
      </c>
      <c r="J10" s="815"/>
      <c r="K10" s="816"/>
      <c r="L10" s="40"/>
      <c r="M10" s="39"/>
      <c r="N10" s="39"/>
      <c r="O10" s="39"/>
      <c r="P10" s="39"/>
      <c r="Q10" s="39" t="b">
        <f t="shared" ref="Q10:Q19" si="1">IF(AND(COUNTIF(C:C,A10)&gt;0,B10=""),FALSE,TRUE)</f>
        <v>1</v>
      </c>
      <c r="R10" s="39">
        <v>1</v>
      </c>
      <c r="S10" s="39" t="s">
        <v>286</v>
      </c>
      <c r="T10" s="39" t="s">
        <v>286</v>
      </c>
      <c r="AB10" s="39"/>
      <c r="AC10" s="39"/>
      <c r="AD10" s="39"/>
      <c r="AE10" s="39"/>
      <c r="AF10" s="39"/>
      <c r="AG10" s="39"/>
      <c r="AH10" s="39"/>
      <c r="AI10" s="39"/>
      <c r="AJ10" s="39"/>
      <c r="AK10" s="39"/>
      <c r="AL10" s="39"/>
    </row>
    <row r="11" spans="1:38" ht="18.75">
      <c r="A11" s="11">
        <v>2</v>
      </c>
      <c r="B11" s="790" t="s">
        <v>46</v>
      </c>
      <c r="C11" s="817"/>
      <c r="D11" s="817"/>
      <c r="E11" s="818"/>
      <c r="F11" s="793">
        <f t="shared" ref="F11:F19" si="2">SUMIF($C$25:$C$174,A11,$M$25:$M$174)</f>
        <v>48700000</v>
      </c>
      <c r="G11" s="794"/>
      <c r="H11" s="795"/>
      <c r="I11" s="796">
        <f t="shared" si="0"/>
        <v>0.86855716069199218</v>
      </c>
      <c r="J11" s="797"/>
      <c r="K11" s="798"/>
      <c r="L11" s="40"/>
      <c r="M11" s="39"/>
      <c r="N11" s="39"/>
      <c r="O11" s="39"/>
      <c r="P11" s="39"/>
      <c r="Q11" s="39" t="b">
        <f t="shared" si="1"/>
        <v>1</v>
      </c>
      <c r="R11" s="39">
        <v>1</v>
      </c>
      <c r="S11" s="39" t="b">
        <f>IF(AND(B10&lt;&gt;"",SUBTOTAL(103,R10)=0),FALSE,TRUE)</f>
        <v>1</v>
      </c>
      <c r="T11" s="39" t="b">
        <f>IF(AND(B10="",SUBTOTAL(103,R10)&gt;0),FALSE,TRUE)</f>
        <v>1</v>
      </c>
      <c r="U11" s="39"/>
      <c r="V11" s="39"/>
      <c r="W11" s="39"/>
      <c r="X11" s="39"/>
      <c r="Y11" s="39"/>
      <c r="Z11" s="39"/>
      <c r="AA11" s="39"/>
      <c r="AB11" s="39"/>
      <c r="AC11" s="39"/>
      <c r="AD11" s="39"/>
      <c r="AE11" s="39"/>
      <c r="AF11" s="39"/>
      <c r="AG11" s="39"/>
      <c r="AH11" s="39"/>
      <c r="AI11" s="39"/>
      <c r="AJ11" s="39"/>
      <c r="AK11" s="39"/>
      <c r="AL11" s="39"/>
    </row>
    <row r="12" spans="1:38" ht="19.5" thickBot="1">
      <c r="A12" s="11">
        <v>3</v>
      </c>
      <c r="B12" s="790" t="s">
        <v>383</v>
      </c>
      <c r="C12" s="791"/>
      <c r="D12" s="791"/>
      <c r="E12" s="792"/>
      <c r="F12" s="793">
        <f t="shared" si="2"/>
        <v>3500000</v>
      </c>
      <c r="G12" s="794"/>
      <c r="H12" s="795"/>
      <c r="I12" s="796">
        <f t="shared" si="0"/>
        <v>6.2421972534332085E-2</v>
      </c>
      <c r="J12" s="797"/>
      <c r="K12" s="798"/>
      <c r="L12" s="40"/>
      <c r="M12" s="39"/>
      <c r="N12" s="39"/>
      <c r="O12" s="39"/>
      <c r="P12" s="39"/>
      <c r="Q12" s="39" t="b">
        <f t="shared" si="1"/>
        <v>1</v>
      </c>
      <c r="R12" s="39">
        <v>1</v>
      </c>
      <c r="S12" s="39" t="b">
        <f t="shared" ref="S12:S20" si="3">IF(AND(B11&lt;&gt;"",SUBTOTAL(103,R11)=0),FALSE,TRUE)</f>
        <v>1</v>
      </c>
      <c r="T12" s="39" t="b">
        <f t="shared" ref="T12:T20" si="4">IF(AND(B11="",SUBTOTAL(103,R11)&gt;0),FALSE,TRUE)</f>
        <v>1</v>
      </c>
      <c r="U12" s="39"/>
      <c r="V12" s="39"/>
      <c r="W12" s="39"/>
      <c r="X12" s="39"/>
      <c r="Y12" s="39"/>
      <c r="Z12" s="39"/>
      <c r="AA12" s="39"/>
      <c r="AB12" s="39"/>
      <c r="AC12" s="39"/>
      <c r="AD12" s="39"/>
      <c r="AE12" s="39"/>
      <c r="AF12" s="39"/>
      <c r="AG12" s="39"/>
      <c r="AH12" s="39"/>
      <c r="AI12" s="39"/>
      <c r="AJ12" s="39"/>
      <c r="AK12" s="39"/>
      <c r="AL12" s="39"/>
    </row>
    <row r="13" spans="1:38" ht="15" hidden="1" customHeight="1">
      <c r="A13" s="11">
        <v>4</v>
      </c>
      <c r="B13" s="790"/>
      <c r="C13" s="791"/>
      <c r="D13" s="791"/>
      <c r="E13" s="792"/>
      <c r="F13" s="793">
        <f t="shared" si="2"/>
        <v>0</v>
      </c>
      <c r="G13" s="794"/>
      <c r="H13" s="795"/>
      <c r="I13" s="796">
        <f t="shared" si="0"/>
        <v>0</v>
      </c>
      <c r="J13" s="797"/>
      <c r="K13" s="798"/>
      <c r="L13" s="40"/>
      <c r="N13" s="39"/>
      <c r="O13" s="39"/>
      <c r="P13" s="39"/>
      <c r="Q13" s="39" t="b">
        <f t="shared" si="1"/>
        <v>1</v>
      </c>
      <c r="R13" s="39">
        <v>1</v>
      </c>
      <c r="S13" s="39" t="b">
        <f t="shared" si="3"/>
        <v>1</v>
      </c>
      <c r="T13" s="39" t="b">
        <f t="shared" si="4"/>
        <v>1</v>
      </c>
      <c r="AB13" s="39"/>
      <c r="AC13" s="39"/>
      <c r="AD13" s="39"/>
      <c r="AE13" s="39"/>
      <c r="AF13" s="39"/>
      <c r="AG13" s="39"/>
      <c r="AH13" s="39"/>
      <c r="AI13" s="39"/>
      <c r="AJ13" s="39"/>
      <c r="AK13" s="39"/>
      <c r="AL13" s="39"/>
    </row>
    <row r="14" spans="1:38" ht="18.75" hidden="1">
      <c r="A14" s="11">
        <v>5</v>
      </c>
      <c r="B14" s="790"/>
      <c r="C14" s="791"/>
      <c r="D14" s="791"/>
      <c r="E14" s="792"/>
      <c r="F14" s="793">
        <f t="shared" si="2"/>
        <v>0</v>
      </c>
      <c r="G14" s="794"/>
      <c r="H14" s="795"/>
      <c r="I14" s="796">
        <f t="shared" si="0"/>
        <v>0</v>
      </c>
      <c r="J14" s="797"/>
      <c r="K14" s="798"/>
      <c r="L14" s="40"/>
      <c r="N14" s="39"/>
      <c r="O14" s="39"/>
      <c r="P14" s="39"/>
      <c r="Q14" s="39" t="b">
        <f t="shared" si="1"/>
        <v>1</v>
      </c>
      <c r="R14" s="39">
        <v>1</v>
      </c>
      <c r="S14" s="39" t="b">
        <f t="shared" si="3"/>
        <v>1</v>
      </c>
      <c r="T14" s="39" t="b">
        <f t="shared" si="4"/>
        <v>1</v>
      </c>
      <c r="AB14" s="39"/>
      <c r="AC14" s="39"/>
      <c r="AD14" s="39"/>
      <c r="AE14" s="39"/>
      <c r="AF14" s="39"/>
      <c r="AG14" s="39"/>
      <c r="AH14" s="39"/>
      <c r="AI14" s="39"/>
      <c r="AJ14" s="39"/>
      <c r="AK14" s="39"/>
      <c r="AL14" s="39"/>
    </row>
    <row r="15" spans="1:38" ht="18.75" hidden="1">
      <c r="A15" s="11">
        <v>6</v>
      </c>
      <c r="B15" s="790"/>
      <c r="C15" s="791"/>
      <c r="D15" s="791"/>
      <c r="E15" s="792"/>
      <c r="F15" s="793">
        <f t="shared" si="2"/>
        <v>0</v>
      </c>
      <c r="G15" s="794"/>
      <c r="H15" s="795"/>
      <c r="I15" s="796">
        <f t="shared" si="0"/>
        <v>0</v>
      </c>
      <c r="J15" s="797"/>
      <c r="K15" s="798"/>
      <c r="L15" s="40"/>
      <c r="M15" s="39"/>
      <c r="N15" s="39"/>
      <c r="O15" s="39"/>
      <c r="P15" s="39"/>
      <c r="Q15" s="39" t="b">
        <f t="shared" si="1"/>
        <v>1</v>
      </c>
      <c r="R15" s="39">
        <v>1</v>
      </c>
      <c r="S15" s="39" t="b">
        <f t="shared" si="3"/>
        <v>1</v>
      </c>
      <c r="T15" s="39" t="b">
        <f t="shared" si="4"/>
        <v>1</v>
      </c>
      <c r="AB15" s="39"/>
      <c r="AC15" s="39"/>
      <c r="AD15" s="39"/>
      <c r="AE15" s="39"/>
      <c r="AF15" s="39"/>
      <c r="AG15" s="39"/>
      <c r="AH15" s="39"/>
      <c r="AI15" s="39"/>
      <c r="AJ15" s="39"/>
      <c r="AK15" s="39"/>
      <c r="AL15" s="39"/>
    </row>
    <row r="16" spans="1:38" ht="18.75" hidden="1">
      <c r="A16" s="11">
        <v>7</v>
      </c>
      <c r="B16" s="790"/>
      <c r="C16" s="791"/>
      <c r="D16" s="791"/>
      <c r="E16" s="792"/>
      <c r="F16" s="793">
        <f t="shared" si="2"/>
        <v>0</v>
      </c>
      <c r="G16" s="794"/>
      <c r="H16" s="795"/>
      <c r="I16" s="796">
        <f t="shared" si="0"/>
        <v>0</v>
      </c>
      <c r="J16" s="797"/>
      <c r="K16" s="798"/>
      <c r="L16" s="40"/>
      <c r="M16" s="39"/>
      <c r="N16" s="39"/>
      <c r="O16" s="39"/>
      <c r="P16" s="39"/>
      <c r="Q16" s="39" t="b">
        <f t="shared" si="1"/>
        <v>1</v>
      </c>
      <c r="R16" s="39">
        <v>1</v>
      </c>
      <c r="S16" s="39" t="b">
        <f t="shared" si="3"/>
        <v>1</v>
      </c>
      <c r="T16" s="39" t="b">
        <f t="shared" si="4"/>
        <v>1</v>
      </c>
      <c r="AB16" s="39"/>
      <c r="AC16" s="39"/>
      <c r="AD16" s="39"/>
      <c r="AE16" s="39"/>
      <c r="AF16" s="39"/>
      <c r="AG16" s="39"/>
      <c r="AH16" s="39"/>
      <c r="AI16" s="39"/>
      <c r="AJ16" s="39"/>
      <c r="AK16" s="39"/>
      <c r="AL16" s="39"/>
    </row>
    <row r="17" spans="1:38" ht="18.75" hidden="1">
      <c r="A17" s="11">
        <v>8</v>
      </c>
      <c r="B17" s="790"/>
      <c r="C17" s="791"/>
      <c r="D17" s="791"/>
      <c r="E17" s="792"/>
      <c r="F17" s="793">
        <f t="shared" si="2"/>
        <v>0</v>
      </c>
      <c r="G17" s="794"/>
      <c r="H17" s="795"/>
      <c r="I17" s="796">
        <f t="shared" si="0"/>
        <v>0</v>
      </c>
      <c r="J17" s="797"/>
      <c r="K17" s="798"/>
      <c r="L17" s="40"/>
      <c r="M17" s="39"/>
      <c r="N17" s="39"/>
      <c r="O17" s="39"/>
      <c r="P17" s="39"/>
      <c r="Q17" s="39" t="b">
        <f t="shared" si="1"/>
        <v>1</v>
      </c>
      <c r="R17" s="39">
        <v>1</v>
      </c>
      <c r="S17" s="39" t="b">
        <f t="shared" si="3"/>
        <v>1</v>
      </c>
      <c r="T17" s="39" t="b">
        <f t="shared" si="4"/>
        <v>1</v>
      </c>
      <c r="AB17" s="39"/>
      <c r="AC17" s="39"/>
      <c r="AD17" s="39"/>
      <c r="AE17" s="39"/>
      <c r="AF17" s="39"/>
      <c r="AG17" s="39"/>
      <c r="AH17" s="39"/>
      <c r="AI17" s="39"/>
      <c r="AJ17" s="39"/>
      <c r="AK17" s="39"/>
      <c r="AL17" s="39"/>
    </row>
    <row r="18" spans="1:38" ht="18.75" hidden="1">
      <c r="A18" s="11">
        <v>9</v>
      </c>
      <c r="B18" s="790"/>
      <c r="C18" s="791"/>
      <c r="D18" s="791"/>
      <c r="E18" s="792"/>
      <c r="F18" s="793">
        <f t="shared" si="2"/>
        <v>0</v>
      </c>
      <c r="G18" s="794"/>
      <c r="H18" s="795"/>
      <c r="I18" s="796">
        <f t="shared" si="0"/>
        <v>0</v>
      </c>
      <c r="J18" s="797"/>
      <c r="K18" s="798"/>
      <c r="L18" s="40"/>
      <c r="M18" s="39"/>
      <c r="N18" s="39"/>
      <c r="O18" s="39"/>
      <c r="P18" s="39"/>
      <c r="Q18" s="39" t="b">
        <f t="shared" si="1"/>
        <v>1</v>
      </c>
      <c r="R18" s="39">
        <v>1</v>
      </c>
      <c r="S18" s="39" t="b">
        <f t="shared" si="3"/>
        <v>1</v>
      </c>
      <c r="T18" s="39" t="b">
        <f t="shared" si="4"/>
        <v>1</v>
      </c>
      <c r="U18" s="50"/>
      <c r="V18" s="51"/>
      <c r="W18" s="51"/>
      <c r="X18" s="51"/>
      <c r="Y18" s="51"/>
      <c r="Z18" s="51"/>
      <c r="AA18" s="52"/>
      <c r="AB18" s="39"/>
      <c r="AC18" s="39"/>
      <c r="AD18" s="39"/>
      <c r="AE18" s="39"/>
      <c r="AF18" s="39"/>
      <c r="AG18" s="39"/>
      <c r="AH18" s="39"/>
      <c r="AI18" s="39"/>
      <c r="AJ18" s="39"/>
      <c r="AK18" s="39"/>
      <c r="AL18" s="39"/>
    </row>
    <row r="19" spans="1:38" ht="19.5" hidden="1" thickBot="1">
      <c r="A19" s="12">
        <v>10</v>
      </c>
      <c r="B19" s="799"/>
      <c r="C19" s="800"/>
      <c r="D19" s="800"/>
      <c r="E19" s="801"/>
      <c r="F19" s="802">
        <f t="shared" si="2"/>
        <v>0</v>
      </c>
      <c r="G19" s="803"/>
      <c r="H19" s="804"/>
      <c r="I19" s="805">
        <f t="shared" si="0"/>
        <v>0</v>
      </c>
      <c r="J19" s="806"/>
      <c r="K19" s="807"/>
      <c r="L19" s="40"/>
      <c r="M19" s="39"/>
      <c r="N19" s="39"/>
      <c r="O19" s="39"/>
      <c r="P19" s="39"/>
      <c r="Q19" s="39" t="b">
        <f t="shared" si="1"/>
        <v>1</v>
      </c>
      <c r="R19" s="39">
        <v>1</v>
      </c>
      <c r="S19" s="39" t="b">
        <f t="shared" si="3"/>
        <v>1</v>
      </c>
      <c r="T19" s="39" t="b">
        <f t="shared" si="4"/>
        <v>1</v>
      </c>
      <c r="U19" s="50"/>
      <c r="V19" s="51"/>
      <c r="W19" s="51"/>
      <c r="X19" s="51"/>
      <c r="Y19" s="51"/>
      <c r="Z19" s="51"/>
      <c r="AA19" s="52"/>
      <c r="AB19" s="39"/>
      <c r="AC19" s="39"/>
      <c r="AD19" s="39"/>
      <c r="AE19" s="39"/>
      <c r="AF19" s="39"/>
      <c r="AG19" s="39"/>
      <c r="AH19" s="39"/>
      <c r="AI19" s="39"/>
      <c r="AJ19" s="39"/>
      <c r="AK19" s="39"/>
      <c r="AL19" s="39"/>
    </row>
    <row r="20" spans="1:38" ht="18.75">
      <c r="A20" s="772" t="s">
        <v>91</v>
      </c>
      <c r="B20" s="773"/>
      <c r="C20" s="773"/>
      <c r="D20" s="773"/>
      <c r="E20" s="774"/>
      <c r="F20" s="775">
        <f>M176</f>
        <v>0</v>
      </c>
      <c r="G20" s="776"/>
      <c r="H20" s="777"/>
      <c r="I20" s="778"/>
      <c r="J20" s="779"/>
      <c r="K20" s="780"/>
      <c r="L20" s="40"/>
      <c r="M20" s="39"/>
      <c r="N20" s="39"/>
      <c r="O20" s="39"/>
      <c r="P20" s="39"/>
      <c r="Q20" s="39"/>
      <c r="R20" s="39"/>
      <c r="S20" s="39" t="b">
        <f t="shared" si="3"/>
        <v>1</v>
      </c>
      <c r="T20" s="39" t="b">
        <f t="shared" si="4"/>
        <v>1</v>
      </c>
      <c r="U20" s="50"/>
      <c r="V20" s="51"/>
      <c r="W20" s="51"/>
      <c r="X20" s="51"/>
      <c r="Y20" s="51"/>
      <c r="Z20" s="51"/>
      <c r="AA20" s="52"/>
      <c r="AB20" s="39"/>
      <c r="AC20" s="39"/>
      <c r="AD20" s="39"/>
      <c r="AE20" s="39"/>
      <c r="AF20" s="39"/>
      <c r="AG20" s="39"/>
      <c r="AH20" s="39"/>
      <c r="AI20" s="39"/>
      <c r="AJ20" s="39"/>
      <c r="AK20" s="39"/>
      <c r="AL20" s="39"/>
    </row>
    <row r="21" spans="1:38" ht="15.75" customHeight="1" thickBot="1">
      <c r="A21" s="781" t="s">
        <v>92</v>
      </c>
      <c r="B21" s="782"/>
      <c r="C21" s="782"/>
      <c r="D21" s="782"/>
      <c r="E21" s="783"/>
      <c r="F21" s="784">
        <f>SUM(F10:H19)+F20</f>
        <v>56070000</v>
      </c>
      <c r="G21" s="785"/>
      <c r="H21" s="786"/>
      <c r="I21" s="787"/>
      <c r="J21" s="788"/>
      <c r="K21" s="789"/>
      <c r="L21" s="40"/>
      <c r="M21" s="39"/>
      <c r="N21" s="39"/>
      <c r="O21" s="39"/>
      <c r="P21" s="39"/>
      <c r="Q21" s="39"/>
      <c r="R21" s="39"/>
      <c r="S21" s="39"/>
      <c r="T21" s="39"/>
      <c r="U21" s="53"/>
      <c r="V21" s="39"/>
      <c r="W21" s="39"/>
      <c r="X21" s="39"/>
      <c r="Y21" s="39"/>
      <c r="Z21" s="39"/>
      <c r="AA21" s="39"/>
      <c r="AB21" s="39"/>
      <c r="AC21" s="39"/>
      <c r="AD21" s="39"/>
      <c r="AE21" s="39"/>
      <c r="AF21" s="39"/>
      <c r="AG21" s="39"/>
      <c r="AH21" s="39"/>
      <c r="AI21" s="39"/>
      <c r="AJ21" s="39"/>
      <c r="AK21" s="39"/>
      <c r="AL21" s="39"/>
    </row>
    <row r="22" spans="1:38" ht="12" customHeight="1" thickBot="1">
      <c r="A22" s="39"/>
      <c r="B22" s="39"/>
      <c r="C22" s="39"/>
      <c r="D22" s="39"/>
      <c r="E22" s="39"/>
      <c r="F22" s="40"/>
      <c r="G22" s="39"/>
      <c r="H22" s="39"/>
      <c r="I22" s="39"/>
      <c r="J22" s="39"/>
      <c r="K22" s="39"/>
      <c r="L22" s="40"/>
      <c r="M22" s="39"/>
      <c r="N22" s="39"/>
      <c r="O22" s="39"/>
      <c r="P22" s="39"/>
      <c r="Q22" s="39"/>
      <c r="R22" s="39"/>
      <c r="S22" s="39"/>
      <c r="T22" s="39"/>
      <c r="AB22" s="39"/>
      <c r="AC22" s="39"/>
      <c r="AD22" s="39"/>
      <c r="AE22" s="39"/>
      <c r="AF22" s="39"/>
      <c r="AG22" s="39"/>
      <c r="AH22" s="39"/>
      <c r="AI22" s="39"/>
      <c r="AJ22" s="39"/>
      <c r="AK22" s="39"/>
      <c r="AL22" s="39"/>
    </row>
    <row r="23" spans="1:38" ht="18.75">
      <c r="A23" s="760" t="s">
        <v>93</v>
      </c>
      <c r="B23" s="762" t="s">
        <v>94</v>
      </c>
      <c r="C23" s="762" t="s">
        <v>89</v>
      </c>
      <c r="D23" s="764" t="s">
        <v>95</v>
      </c>
      <c r="E23" s="765"/>
      <c r="F23" s="765"/>
      <c r="G23" s="765"/>
      <c r="H23" s="765"/>
      <c r="I23" s="765"/>
      <c r="J23" s="765"/>
      <c r="K23" s="765"/>
      <c r="L23" s="765"/>
      <c r="M23" s="765"/>
      <c r="N23" s="766"/>
      <c r="O23" s="40"/>
      <c r="P23" s="40"/>
      <c r="Q23" s="40"/>
      <c r="R23" s="40"/>
      <c r="S23" s="40"/>
      <c r="T23" s="40"/>
      <c r="AF23" s="40"/>
      <c r="AG23" s="40"/>
      <c r="AH23" s="40"/>
      <c r="AI23" s="40"/>
      <c r="AJ23" s="40"/>
      <c r="AK23" s="40"/>
      <c r="AL23" s="40"/>
    </row>
    <row r="24" spans="1:38" ht="24.75" thickBot="1">
      <c r="A24" s="761"/>
      <c r="B24" s="763"/>
      <c r="C24" s="763"/>
      <c r="D24" s="54" t="s">
        <v>96</v>
      </c>
      <c r="E24" s="55" t="s">
        <v>97</v>
      </c>
      <c r="F24" s="56" t="s">
        <v>98</v>
      </c>
      <c r="G24" s="56" t="s">
        <v>99</v>
      </c>
      <c r="H24" s="56" t="s">
        <v>100</v>
      </c>
      <c r="I24" s="56" t="s">
        <v>98</v>
      </c>
      <c r="J24" s="56" t="s">
        <v>99</v>
      </c>
      <c r="K24" s="56" t="s">
        <v>100</v>
      </c>
      <c r="L24" s="57"/>
      <c r="M24" s="58" t="s">
        <v>101</v>
      </c>
      <c r="N24" s="59" t="s">
        <v>102</v>
      </c>
      <c r="O24" s="40"/>
      <c r="P24" s="40"/>
      <c r="Q24" s="40"/>
      <c r="R24" s="40" t="s">
        <v>287</v>
      </c>
      <c r="S24" s="40"/>
      <c r="T24" s="40"/>
      <c r="AF24" s="40"/>
      <c r="AG24" s="40"/>
      <c r="AH24" s="40"/>
      <c r="AI24" s="40"/>
      <c r="AJ24" s="40"/>
      <c r="AK24" s="40"/>
      <c r="AL24" s="40"/>
    </row>
    <row r="25" spans="1:38" ht="19.5" thickTop="1">
      <c r="A25" s="60" t="s">
        <v>384</v>
      </c>
      <c r="B25" s="61">
        <f>IF(SUM(M25:M34)=0,"",SUM(M25:M34))</f>
        <v>60000</v>
      </c>
      <c r="C25" s="62">
        <v>1</v>
      </c>
      <c r="D25" s="73" t="s">
        <v>31</v>
      </c>
      <c r="E25" s="63">
        <v>2500</v>
      </c>
      <c r="F25" s="64" t="str">
        <f>IF(G25="","","×")</f>
        <v>×</v>
      </c>
      <c r="G25" s="65">
        <v>2</v>
      </c>
      <c r="H25" s="66" t="s">
        <v>0</v>
      </c>
      <c r="I25" s="64" t="str">
        <f>IF(J25="","","×")</f>
        <v>×</v>
      </c>
      <c r="J25" s="67">
        <v>6</v>
      </c>
      <c r="K25" s="66" t="s">
        <v>9</v>
      </c>
      <c r="L25" s="64" t="str">
        <f>IF(E25="","","＝")</f>
        <v>＝</v>
      </c>
      <c r="M25" s="68">
        <f>IF(E25="","",PRODUCT(E25,G25,J25))</f>
        <v>30000</v>
      </c>
      <c r="N25" s="69"/>
      <c r="O25" s="39"/>
      <c r="P25" s="39"/>
      <c r="Q25" s="39" t="b">
        <f>IF(M25="",TRUE,IF(OR(C25="",D25="",E25="",G25="",IF(B25&lt;&gt;"",A25="")),FALSE,TRUE))</f>
        <v>1</v>
      </c>
      <c r="R25" s="39">
        <v>1</v>
      </c>
      <c r="S25" s="39" t="s">
        <v>286</v>
      </c>
      <c r="T25" s="39" t="s">
        <v>286</v>
      </c>
      <c r="AF25" s="39"/>
      <c r="AG25" s="39"/>
      <c r="AH25" s="39"/>
      <c r="AI25" s="39"/>
      <c r="AJ25" s="39"/>
      <c r="AK25" s="39"/>
      <c r="AL25" s="39"/>
    </row>
    <row r="26" spans="1:38" ht="19.5" thickBot="1">
      <c r="A26" s="70"/>
      <c r="B26" s="71"/>
      <c r="C26" s="72">
        <v>1</v>
      </c>
      <c r="D26" s="73" t="s">
        <v>32</v>
      </c>
      <c r="E26" s="74">
        <v>5000</v>
      </c>
      <c r="F26" s="75" t="str">
        <f t="shared" ref="F26:F34" si="5">IF(G26="","","×")</f>
        <v>×</v>
      </c>
      <c r="G26" s="76">
        <v>1</v>
      </c>
      <c r="H26" s="66" t="s">
        <v>0</v>
      </c>
      <c r="I26" s="75" t="str">
        <f t="shared" ref="I26:I34" si="6">IF(J26="","","×")</f>
        <v>×</v>
      </c>
      <c r="J26" s="78">
        <v>6</v>
      </c>
      <c r="K26" s="66" t="s">
        <v>9</v>
      </c>
      <c r="L26" s="75" t="str">
        <f t="shared" ref="L26:L34" si="7">IF(E26="","","＝")</f>
        <v>＝</v>
      </c>
      <c r="M26" s="79">
        <f t="shared" ref="M26:M34" si="8">IF(E26="","",PRODUCT(E26,G26,J26))</f>
        <v>30000</v>
      </c>
      <c r="N26" s="80"/>
      <c r="O26" s="39"/>
      <c r="P26" s="39"/>
      <c r="Q26" s="39" t="b">
        <f t="shared" ref="Q26:Q89" si="9">IF(M26="",TRUE,IF(OR(C26="",D26="",E26="",G26="",IF(B26&lt;&gt;"",A26="")),FALSE,TRUE))</f>
        <v>1</v>
      </c>
      <c r="R26" s="39">
        <v>1</v>
      </c>
      <c r="S26" s="39" t="b">
        <f>IF(AND(M25&lt;&gt;"",SUBTOTAL(103,R25)=0),FALSE,TRUE)</f>
        <v>1</v>
      </c>
      <c r="T26" s="39" t="b">
        <f>IF(AND(M25="",SUBTOTAL(103,R25)&gt;0),FALSE,TRUE)</f>
        <v>1</v>
      </c>
      <c r="AF26" s="39"/>
      <c r="AG26" s="39"/>
      <c r="AH26" s="39"/>
      <c r="AI26" s="39"/>
      <c r="AJ26" s="39"/>
      <c r="AK26" s="39"/>
      <c r="AL26" s="39"/>
    </row>
    <row r="27" spans="1:38" ht="18.75" hidden="1">
      <c r="A27" s="70"/>
      <c r="B27" s="71"/>
      <c r="C27" s="72"/>
      <c r="D27" s="73"/>
      <c r="E27" s="81"/>
      <c r="F27" s="75" t="str">
        <f t="shared" si="5"/>
        <v/>
      </c>
      <c r="G27" s="78"/>
      <c r="H27" s="77"/>
      <c r="I27" s="75" t="str">
        <f t="shared" si="6"/>
        <v/>
      </c>
      <c r="J27" s="78"/>
      <c r="K27" s="77"/>
      <c r="L27" s="75" t="str">
        <f t="shared" si="7"/>
        <v/>
      </c>
      <c r="M27" s="79" t="str">
        <f t="shared" si="8"/>
        <v/>
      </c>
      <c r="N27" s="80"/>
      <c r="O27" s="39"/>
      <c r="P27" s="39"/>
      <c r="Q27" s="39" t="b">
        <f t="shared" si="9"/>
        <v>1</v>
      </c>
      <c r="R27" s="39">
        <v>1</v>
      </c>
      <c r="S27" s="39" t="b">
        <f t="shared" ref="S27:S90" si="10">IF(AND(M26&lt;&gt;"",SUBTOTAL(103,R26)=0),FALSE,TRUE)</f>
        <v>1</v>
      </c>
      <c r="T27" s="39" t="b">
        <f t="shared" ref="T27:T90" si="11">IF(AND(M26="",SUBTOTAL(103,R26)&gt;0),FALSE,TRUE)</f>
        <v>1</v>
      </c>
      <c r="AF27" s="39"/>
      <c r="AG27" s="39"/>
      <c r="AH27" s="39"/>
      <c r="AI27" s="39"/>
      <c r="AJ27" s="39"/>
      <c r="AK27" s="39"/>
      <c r="AL27" s="39"/>
    </row>
    <row r="28" spans="1:38" ht="18.75" hidden="1">
      <c r="A28" s="70"/>
      <c r="B28" s="71"/>
      <c r="C28" s="72"/>
      <c r="D28" s="73"/>
      <c r="E28" s="81"/>
      <c r="F28" s="75" t="str">
        <f t="shared" si="5"/>
        <v/>
      </c>
      <c r="G28" s="78"/>
      <c r="H28" s="77"/>
      <c r="I28" s="75" t="str">
        <f t="shared" si="6"/>
        <v/>
      </c>
      <c r="J28" s="78"/>
      <c r="K28" s="77"/>
      <c r="L28" s="75" t="str">
        <f t="shared" si="7"/>
        <v/>
      </c>
      <c r="M28" s="79" t="str">
        <f t="shared" si="8"/>
        <v/>
      </c>
      <c r="N28" s="80"/>
      <c r="O28" s="39"/>
      <c r="P28" s="39"/>
      <c r="Q28" s="39" t="b">
        <f t="shared" si="9"/>
        <v>1</v>
      </c>
      <c r="R28" s="39">
        <v>1</v>
      </c>
      <c r="S28" s="39" t="b">
        <f t="shared" si="10"/>
        <v>1</v>
      </c>
      <c r="T28" s="39" t="b">
        <f t="shared" si="11"/>
        <v>1</v>
      </c>
      <c r="AF28" s="39"/>
      <c r="AG28" s="39"/>
      <c r="AH28" s="39"/>
      <c r="AI28" s="39"/>
      <c r="AJ28" s="39"/>
      <c r="AK28" s="39"/>
      <c r="AL28" s="39"/>
    </row>
    <row r="29" spans="1:38" ht="18.75" hidden="1">
      <c r="A29" s="70"/>
      <c r="B29" s="71"/>
      <c r="C29" s="72"/>
      <c r="D29" s="73"/>
      <c r="E29" s="81"/>
      <c r="F29" s="75" t="str">
        <f t="shared" si="5"/>
        <v/>
      </c>
      <c r="G29" s="78"/>
      <c r="H29" s="77"/>
      <c r="I29" s="75" t="str">
        <f t="shared" si="6"/>
        <v/>
      </c>
      <c r="J29" s="78"/>
      <c r="K29" s="77"/>
      <c r="L29" s="75" t="str">
        <f t="shared" si="7"/>
        <v/>
      </c>
      <c r="M29" s="79" t="str">
        <f t="shared" si="8"/>
        <v/>
      </c>
      <c r="N29" s="80"/>
      <c r="O29" s="39"/>
      <c r="P29" s="39"/>
      <c r="Q29" s="39" t="b">
        <f t="shared" si="9"/>
        <v>1</v>
      </c>
      <c r="R29" s="39">
        <v>1</v>
      </c>
      <c r="S29" s="39" t="b">
        <f t="shared" si="10"/>
        <v>1</v>
      </c>
      <c r="T29" s="39" t="b">
        <f t="shared" si="11"/>
        <v>1</v>
      </c>
      <c r="U29" s="39"/>
      <c r="V29" s="39"/>
      <c r="W29" s="39"/>
      <c r="X29" s="39"/>
      <c r="AF29" s="39"/>
      <c r="AG29" s="39"/>
      <c r="AH29" s="39"/>
      <c r="AI29" s="39"/>
      <c r="AJ29" s="39"/>
      <c r="AK29" s="39"/>
      <c r="AL29" s="39"/>
    </row>
    <row r="30" spans="1:38" ht="18.75" hidden="1">
      <c r="A30" s="70"/>
      <c r="B30" s="71"/>
      <c r="C30" s="82"/>
      <c r="D30" s="83"/>
      <c r="E30" s="84"/>
      <c r="F30" s="85" t="str">
        <f t="shared" si="5"/>
        <v/>
      </c>
      <c r="G30" s="86"/>
      <c r="H30" s="87"/>
      <c r="I30" s="85" t="str">
        <f t="shared" si="6"/>
        <v/>
      </c>
      <c r="J30" s="88"/>
      <c r="K30" s="87"/>
      <c r="L30" s="85" t="str">
        <f t="shared" si="7"/>
        <v/>
      </c>
      <c r="M30" s="89" t="str">
        <f t="shared" si="8"/>
        <v/>
      </c>
      <c r="N30" s="90"/>
      <c r="O30" s="39"/>
      <c r="P30" s="39"/>
      <c r="Q30" s="39" t="b">
        <f t="shared" si="9"/>
        <v>1</v>
      </c>
      <c r="R30" s="39">
        <v>1</v>
      </c>
      <c r="S30" s="39" t="b">
        <f t="shared" si="10"/>
        <v>1</v>
      </c>
      <c r="T30" s="39" t="b">
        <f t="shared" si="11"/>
        <v>1</v>
      </c>
      <c r="U30" s="39"/>
      <c r="V30" s="39"/>
      <c r="W30" s="39"/>
      <c r="X30" s="39"/>
      <c r="Y30" s="39"/>
      <c r="Z30" s="39"/>
      <c r="AA30" s="39"/>
      <c r="AB30" s="39"/>
      <c r="AC30" s="39"/>
      <c r="AD30" s="39"/>
      <c r="AE30" s="39"/>
      <c r="AF30" s="39"/>
      <c r="AG30" s="39"/>
      <c r="AH30" s="39"/>
      <c r="AI30" s="39"/>
      <c r="AJ30" s="39"/>
      <c r="AK30" s="39"/>
      <c r="AL30" s="39"/>
    </row>
    <row r="31" spans="1:38" ht="18.75" hidden="1">
      <c r="A31" s="70"/>
      <c r="B31" s="71"/>
      <c r="C31" s="82"/>
      <c r="D31" s="83"/>
      <c r="E31" s="91"/>
      <c r="F31" s="85" t="str">
        <f t="shared" si="5"/>
        <v/>
      </c>
      <c r="G31" s="88"/>
      <c r="H31" s="87"/>
      <c r="I31" s="85" t="str">
        <f t="shared" si="6"/>
        <v/>
      </c>
      <c r="J31" s="88"/>
      <c r="K31" s="87"/>
      <c r="L31" s="85" t="str">
        <f t="shared" si="7"/>
        <v/>
      </c>
      <c r="M31" s="89" t="str">
        <f t="shared" si="8"/>
        <v/>
      </c>
      <c r="N31" s="90"/>
      <c r="O31" s="39"/>
      <c r="P31" s="39"/>
      <c r="Q31" s="39" t="b">
        <f t="shared" si="9"/>
        <v>1</v>
      </c>
      <c r="R31" s="39">
        <v>1</v>
      </c>
      <c r="S31" s="39" t="b">
        <f t="shared" si="10"/>
        <v>1</v>
      </c>
      <c r="T31" s="39" t="b">
        <f t="shared" si="11"/>
        <v>1</v>
      </c>
      <c r="U31" s="39"/>
      <c r="V31" s="39"/>
      <c r="W31" s="39"/>
      <c r="X31" s="39"/>
      <c r="Y31" s="39"/>
      <c r="Z31" s="39"/>
      <c r="AA31" s="39"/>
      <c r="AB31" s="39"/>
      <c r="AC31" s="39"/>
      <c r="AD31" s="39"/>
      <c r="AE31" s="39"/>
      <c r="AF31" s="39"/>
      <c r="AG31" s="39"/>
      <c r="AH31" s="39"/>
      <c r="AI31" s="39"/>
      <c r="AJ31" s="39"/>
      <c r="AK31" s="39"/>
      <c r="AL31" s="39"/>
    </row>
    <row r="32" spans="1:38" ht="18.75" hidden="1">
      <c r="A32" s="70"/>
      <c r="B32" s="71"/>
      <c r="C32" s="82"/>
      <c r="D32" s="83"/>
      <c r="E32" s="84"/>
      <c r="F32" s="85" t="str">
        <f t="shared" si="5"/>
        <v/>
      </c>
      <c r="G32" s="86"/>
      <c r="H32" s="87"/>
      <c r="I32" s="85" t="str">
        <f t="shared" si="6"/>
        <v/>
      </c>
      <c r="J32" s="88"/>
      <c r="K32" s="87"/>
      <c r="L32" s="85" t="str">
        <f t="shared" si="7"/>
        <v/>
      </c>
      <c r="M32" s="89" t="str">
        <f t="shared" si="8"/>
        <v/>
      </c>
      <c r="N32" s="90"/>
      <c r="O32" s="39"/>
      <c r="P32" s="39"/>
      <c r="Q32" s="39" t="b">
        <f t="shared" si="9"/>
        <v>1</v>
      </c>
      <c r="R32" s="39">
        <v>1</v>
      </c>
      <c r="S32" s="39" t="b">
        <f t="shared" si="10"/>
        <v>1</v>
      </c>
      <c r="T32" s="39" t="b">
        <f t="shared" si="11"/>
        <v>1</v>
      </c>
      <c r="U32" s="39"/>
      <c r="V32" s="39"/>
      <c r="W32" s="39"/>
      <c r="X32" s="39"/>
      <c r="Y32" s="39"/>
      <c r="Z32" s="39"/>
      <c r="AA32" s="39"/>
      <c r="AB32" s="39"/>
      <c r="AC32" s="39"/>
      <c r="AD32" s="39"/>
      <c r="AE32" s="39"/>
      <c r="AF32" s="39"/>
      <c r="AG32" s="39"/>
      <c r="AH32" s="39"/>
      <c r="AI32" s="39"/>
      <c r="AJ32" s="39"/>
      <c r="AK32" s="39"/>
      <c r="AL32" s="39"/>
    </row>
    <row r="33" spans="1:38" ht="18.75" hidden="1">
      <c r="A33" s="70"/>
      <c r="B33" s="71"/>
      <c r="C33" s="82"/>
      <c r="D33" s="83"/>
      <c r="E33" s="91"/>
      <c r="F33" s="85" t="str">
        <f t="shared" si="5"/>
        <v/>
      </c>
      <c r="G33" s="88"/>
      <c r="H33" s="87"/>
      <c r="I33" s="85" t="str">
        <f t="shared" si="6"/>
        <v/>
      </c>
      <c r="J33" s="88"/>
      <c r="K33" s="87"/>
      <c r="L33" s="85" t="str">
        <f t="shared" si="7"/>
        <v/>
      </c>
      <c r="M33" s="89" t="str">
        <f t="shared" si="8"/>
        <v/>
      </c>
      <c r="N33" s="90"/>
      <c r="O33" s="39"/>
      <c r="P33" s="39"/>
      <c r="Q33" s="39" t="b">
        <f t="shared" si="9"/>
        <v>1</v>
      </c>
      <c r="R33" s="39">
        <v>1</v>
      </c>
      <c r="S33" s="39" t="b">
        <f t="shared" si="10"/>
        <v>1</v>
      </c>
      <c r="T33" s="39" t="b">
        <f t="shared" si="11"/>
        <v>1</v>
      </c>
      <c r="U33" s="39"/>
      <c r="V33" s="39"/>
      <c r="W33" s="39"/>
      <c r="X33" s="39"/>
      <c r="Y33" s="39"/>
      <c r="Z33" s="39"/>
      <c r="AA33" s="39"/>
      <c r="AB33" s="39"/>
      <c r="AC33" s="39"/>
      <c r="AD33" s="39"/>
      <c r="AE33" s="39"/>
      <c r="AF33" s="39"/>
      <c r="AG33" s="39"/>
      <c r="AH33" s="39"/>
      <c r="AI33" s="39"/>
      <c r="AJ33" s="39"/>
      <c r="AK33" s="39"/>
      <c r="AL33" s="39"/>
    </row>
    <row r="34" spans="1:38" ht="19.5" hidden="1" thickBot="1">
      <c r="A34" s="92"/>
      <c r="B34" s="93"/>
      <c r="C34" s="94"/>
      <c r="D34" s="95"/>
      <c r="E34" s="96"/>
      <c r="F34" s="97" t="str">
        <f t="shared" si="5"/>
        <v/>
      </c>
      <c r="G34" s="98"/>
      <c r="H34" s="99"/>
      <c r="I34" s="97" t="str">
        <f t="shared" si="6"/>
        <v/>
      </c>
      <c r="J34" s="98"/>
      <c r="K34" s="99"/>
      <c r="L34" s="97" t="str">
        <f t="shared" si="7"/>
        <v/>
      </c>
      <c r="M34" s="100" t="str">
        <f t="shared" si="8"/>
        <v/>
      </c>
      <c r="N34" s="101"/>
      <c r="O34" s="39"/>
      <c r="P34" s="39"/>
      <c r="Q34" s="39" t="b">
        <f t="shared" si="9"/>
        <v>1</v>
      </c>
      <c r="R34" s="39">
        <v>1</v>
      </c>
      <c r="S34" s="39" t="b">
        <f t="shared" si="10"/>
        <v>1</v>
      </c>
      <c r="T34" s="39" t="b">
        <f t="shared" si="11"/>
        <v>1</v>
      </c>
      <c r="U34" s="39"/>
      <c r="V34" s="39"/>
      <c r="W34" s="39"/>
      <c r="X34" s="39"/>
      <c r="Y34" s="39"/>
      <c r="Z34" s="39"/>
      <c r="AA34" s="39"/>
      <c r="AB34" s="39"/>
      <c r="AC34" s="39"/>
      <c r="AD34" s="39"/>
      <c r="AE34" s="39"/>
      <c r="AF34" s="39"/>
      <c r="AG34" s="39"/>
      <c r="AH34" s="39"/>
      <c r="AI34" s="39"/>
      <c r="AJ34" s="39"/>
      <c r="AK34" s="39"/>
      <c r="AL34" s="39"/>
    </row>
    <row r="35" spans="1:38" ht="18.75">
      <c r="A35" s="102" t="s">
        <v>2</v>
      </c>
      <c r="B35" s="103">
        <f>IF(SUM(M35:M44)=0,"",SUM(M35:M44))</f>
        <v>270000</v>
      </c>
      <c r="C35" s="104">
        <v>1</v>
      </c>
      <c r="D35" s="105" t="s">
        <v>26</v>
      </c>
      <c r="E35" s="106">
        <v>10000</v>
      </c>
      <c r="F35" s="107" t="str">
        <f>IF(G35="","","×")</f>
        <v>×</v>
      </c>
      <c r="G35" s="108">
        <v>4</v>
      </c>
      <c r="H35" s="109" t="s">
        <v>0</v>
      </c>
      <c r="I35" s="107" t="str">
        <f>IF(J35="","","×")</f>
        <v>×</v>
      </c>
      <c r="J35" s="110">
        <v>6</v>
      </c>
      <c r="K35" s="109" t="s">
        <v>9</v>
      </c>
      <c r="L35" s="107" t="str">
        <f>IF(E35="","","＝")</f>
        <v>＝</v>
      </c>
      <c r="M35" s="111">
        <f>IF(E35="","",PRODUCT(E35,G35,J35))</f>
        <v>240000</v>
      </c>
      <c r="N35" s="112"/>
      <c r="O35" s="39"/>
      <c r="P35" s="39"/>
      <c r="Q35" s="39" t="b">
        <f t="shared" si="9"/>
        <v>1</v>
      </c>
      <c r="R35" s="39">
        <v>1</v>
      </c>
      <c r="S35" s="39" t="b">
        <f t="shared" si="10"/>
        <v>1</v>
      </c>
      <c r="T35" s="39" t="b">
        <f t="shared" si="11"/>
        <v>1</v>
      </c>
      <c r="U35" s="39"/>
      <c r="V35" s="39"/>
      <c r="W35" s="39"/>
      <c r="X35" s="39"/>
      <c r="Y35" s="39"/>
      <c r="Z35" s="39"/>
      <c r="AA35" s="39"/>
      <c r="AB35" s="39"/>
      <c r="AC35" s="39"/>
      <c r="AD35" s="39"/>
      <c r="AE35" s="39"/>
      <c r="AF35" s="39"/>
      <c r="AG35" s="39"/>
      <c r="AH35" s="39"/>
      <c r="AI35" s="39"/>
      <c r="AJ35" s="39"/>
      <c r="AK35" s="39"/>
      <c r="AL35" s="39"/>
    </row>
    <row r="36" spans="1:38" ht="19.5" thickBot="1">
      <c r="A36" s="70"/>
      <c r="B36" s="71"/>
      <c r="C36" s="82">
        <v>1</v>
      </c>
      <c r="D36" s="83" t="s">
        <v>27</v>
      </c>
      <c r="E36" s="84">
        <v>5000</v>
      </c>
      <c r="F36" s="85" t="str">
        <f t="shared" ref="F36:F44" si="12">IF(G36="","","×")</f>
        <v>×</v>
      </c>
      <c r="G36" s="86">
        <v>1</v>
      </c>
      <c r="H36" s="87" t="s">
        <v>28</v>
      </c>
      <c r="I36" s="85" t="str">
        <f t="shared" ref="I36:I44" si="13">IF(J36="","","×")</f>
        <v>×</v>
      </c>
      <c r="J36" s="88">
        <v>6</v>
      </c>
      <c r="K36" s="87" t="s">
        <v>9</v>
      </c>
      <c r="L36" s="85" t="str">
        <f t="shared" ref="L36:L44" si="14">IF(E36="","","＝")</f>
        <v>＝</v>
      </c>
      <c r="M36" s="89">
        <f t="shared" ref="M36:M44" si="15">IF(E36="","",PRODUCT(E36,G36,J36))</f>
        <v>30000</v>
      </c>
      <c r="N36" s="90" t="s">
        <v>29</v>
      </c>
      <c r="O36" s="39"/>
      <c r="P36" s="39"/>
      <c r="Q36" s="39" t="b">
        <f t="shared" si="9"/>
        <v>1</v>
      </c>
      <c r="R36" s="39">
        <v>1</v>
      </c>
      <c r="S36" s="39" t="b">
        <f t="shared" si="10"/>
        <v>1</v>
      </c>
      <c r="T36" s="39" t="b">
        <f t="shared" si="11"/>
        <v>1</v>
      </c>
      <c r="U36" s="39"/>
      <c r="V36" s="39"/>
      <c r="W36" s="39"/>
      <c r="X36" s="39"/>
      <c r="Y36" s="39"/>
      <c r="Z36" s="39"/>
      <c r="AA36" s="39"/>
      <c r="AB36" s="39"/>
      <c r="AC36" s="39"/>
      <c r="AD36" s="39"/>
      <c r="AE36" s="39"/>
      <c r="AF36" s="39"/>
      <c r="AG36" s="39"/>
      <c r="AH36" s="39"/>
      <c r="AI36" s="39"/>
      <c r="AJ36" s="39"/>
      <c r="AK36" s="39"/>
      <c r="AL36" s="39"/>
    </row>
    <row r="37" spans="1:38" ht="18.75" hidden="1">
      <c r="A37" s="70"/>
      <c r="B37" s="71"/>
      <c r="C37" s="82"/>
      <c r="D37" s="83"/>
      <c r="E37" s="91"/>
      <c r="F37" s="85" t="str">
        <f t="shared" si="12"/>
        <v/>
      </c>
      <c r="G37" s="88"/>
      <c r="H37" s="87"/>
      <c r="I37" s="85" t="str">
        <f t="shared" si="13"/>
        <v/>
      </c>
      <c r="J37" s="88"/>
      <c r="K37" s="87"/>
      <c r="L37" s="85" t="str">
        <f t="shared" si="14"/>
        <v/>
      </c>
      <c r="M37" s="89" t="str">
        <f t="shared" si="15"/>
        <v/>
      </c>
      <c r="N37" s="90"/>
      <c r="O37" s="39"/>
      <c r="P37" s="39"/>
      <c r="Q37" s="39" t="b">
        <f t="shared" si="9"/>
        <v>1</v>
      </c>
      <c r="R37" s="39">
        <v>1</v>
      </c>
      <c r="S37" s="39" t="b">
        <f t="shared" si="10"/>
        <v>1</v>
      </c>
      <c r="T37" s="39" t="b">
        <f t="shared" si="11"/>
        <v>1</v>
      </c>
      <c r="U37" s="39"/>
      <c r="V37" s="39"/>
      <c r="W37" s="39"/>
      <c r="X37" s="39"/>
      <c r="Y37" s="39"/>
      <c r="Z37" s="39"/>
      <c r="AA37" s="39"/>
      <c r="AB37" s="39"/>
      <c r="AC37" s="39"/>
      <c r="AD37" s="39"/>
      <c r="AE37" s="39"/>
      <c r="AF37" s="39"/>
      <c r="AG37" s="39"/>
      <c r="AH37" s="39"/>
      <c r="AI37" s="39"/>
      <c r="AJ37" s="39"/>
      <c r="AK37" s="39"/>
      <c r="AL37" s="39"/>
    </row>
    <row r="38" spans="1:38" ht="18.75" hidden="1">
      <c r="A38" s="70"/>
      <c r="B38" s="71"/>
      <c r="C38" s="82"/>
      <c r="D38" s="83"/>
      <c r="E38" s="91"/>
      <c r="F38" s="85" t="str">
        <f t="shared" si="12"/>
        <v/>
      </c>
      <c r="G38" s="88"/>
      <c r="H38" s="87"/>
      <c r="I38" s="85" t="str">
        <f t="shared" si="13"/>
        <v/>
      </c>
      <c r="J38" s="88"/>
      <c r="K38" s="87"/>
      <c r="L38" s="85" t="str">
        <f t="shared" si="14"/>
        <v/>
      </c>
      <c r="M38" s="89" t="str">
        <f t="shared" si="15"/>
        <v/>
      </c>
      <c r="N38" s="90"/>
      <c r="O38" s="39"/>
      <c r="P38" s="39"/>
      <c r="Q38" s="39" t="b">
        <f t="shared" si="9"/>
        <v>1</v>
      </c>
      <c r="R38" s="39">
        <v>1</v>
      </c>
      <c r="S38" s="39" t="b">
        <f t="shared" si="10"/>
        <v>1</v>
      </c>
      <c r="T38" s="39" t="b">
        <f t="shared" si="11"/>
        <v>1</v>
      </c>
      <c r="U38" s="39"/>
      <c r="V38" s="39"/>
      <c r="W38" s="39"/>
      <c r="X38" s="39"/>
      <c r="Y38" s="39"/>
      <c r="Z38" s="39"/>
      <c r="AA38" s="39"/>
      <c r="AB38" s="39"/>
      <c r="AC38" s="39"/>
      <c r="AD38" s="39"/>
      <c r="AE38" s="39"/>
      <c r="AF38" s="39"/>
      <c r="AG38" s="39"/>
      <c r="AH38" s="39"/>
      <c r="AI38" s="39"/>
      <c r="AJ38" s="39"/>
      <c r="AK38" s="39"/>
      <c r="AL38" s="39"/>
    </row>
    <row r="39" spans="1:38" ht="18.75" hidden="1">
      <c r="A39" s="70"/>
      <c r="B39" s="71"/>
      <c r="C39" s="82"/>
      <c r="D39" s="83"/>
      <c r="E39" s="91"/>
      <c r="F39" s="85" t="str">
        <f t="shared" si="12"/>
        <v/>
      </c>
      <c r="G39" s="88"/>
      <c r="H39" s="87"/>
      <c r="I39" s="85" t="str">
        <f t="shared" si="13"/>
        <v/>
      </c>
      <c r="J39" s="88"/>
      <c r="K39" s="87"/>
      <c r="L39" s="85" t="str">
        <f t="shared" si="14"/>
        <v/>
      </c>
      <c r="M39" s="89" t="str">
        <f t="shared" si="15"/>
        <v/>
      </c>
      <c r="N39" s="90"/>
      <c r="O39" s="39"/>
      <c r="P39" s="39"/>
      <c r="Q39" s="39" t="b">
        <f t="shared" si="9"/>
        <v>1</v>
      </c>
      <c r="R39" s="39">
        <v>1</v>
      </c>
      <c r="S39" s="39" t="b">
        <f t="shared" si="10"/>
        <v>1</v>
      </c>
      <c r="T39" s="39" t="b">
        <f t="shared" si="11"/>
        <v>1</v>
      </c>
      <c r="U39" s="39"/>
      <c r="V39" s="39"/>
      <c r="W39" s="39"/>
      <c r="X39" s="39"/>
      <c r="Y39" s="39"/>
      <c r="Z39" s="39"/>
      <c r="AA39" s="39"/>
      <c r="AB39" s="39"/>
      <c r="AC39" s="39"/>
      <c r="AD39" s="39"/>
      <c r="AE39" s="39"/>
      <c r="AF39" s="39"/>
      <c r="AG39" s="39"/>
      <c r="AH39" s="39"/>
      <c r="AI39" s="39"/>
      <c r="AJ39" s="39"/>
      <c r="AK39" s="39"/>
      <c r="AL39" s="39"/>
    </row>
    <row r="40" spans="1:38" ht="18.75" hidden="1">
      <c r="A40" s="70"/>
      <c r="B40" s="71"/>
      <c r="C40" s="82"/>
      <c r="D40" s="83"/>
      <c r="E40" s="84"/>
      <c r="F40" s="85" t="str">
        <f t="shared" si="12"/>
        <v/>
      </c>
      <c r="G40" s="86"/>
      <c r="H40" s="87"/>
      <c r="I40" s="85" t="str">
        <f t="shared" si="13"/>
        <v/>
      </c>
      <c r="J40" s="88"/>
      <c r="K40" s="87"/>
      <c r="L40" s="85" t="str">
        <f t="shared" si="14"/>
        <v/>
      </c>
      <c r="M40" s="89" t="str">
        <f t="shared" si="15"/>
        <v/>
      </c>
      <c r="N40" s="90"/>
      <c r="O40" s="39"/>
      <c r="P40" s="39"/>
      <c r="Q40" s="39" t="b">
        <f t="shared" si="9"/>
        <v>1</v>
      </c>
      <c r="R40" s="39">
        <v>1</v>
      </c>
      <c r="S40" s="39" t="b">
        <f t="shared" si="10"/>
        <v>1</v>
      </c>
      <c r="T40" s="39" t="b">
        <f t="shared" si="11"/>
        <v>1</v>
      </c>
      <c r="U40" s="39"/>
      <c r="V40" s="39"/>
      <c r="W40" s="39"/>
      <c r="X40" s="39"/>
      <c r="Y40" s="39"/>
      <c r="Z40" s="39"/>
      <c r="AA40" s="39"/>
      <c r="AB40" s="39"/>
      <c r="AC40" s="39"/>
      <c r="AD40" s="39"/>
      <c r="AE40" s="39"/>
      <c r="AF40" s="39"/>
      <c r="AG40" s="39"/>
      <c r="AH40" s="39"/>
      <c r="AI40" s="39"/>
      <c r="AJ40" s="39"/>
      <c r="AK40" s="39"/>
      <c r="AL40" s="39"/>
    </row>
    <row r="41" spans="1:38" ht="18.75" hidden="1">
      <c r="A41" s="70"/>
      <c r="B41" s="71"/>
      <c r="C41" s="82"/>
      <c r="D41" s="83"/>
      <c r="E41" s="91"/>
      <c r="F41" s="85" t="str">
        <f t="shared" si="12"/>
        <v/>
      </c>
      <c r="G41" s="88"/>
      <c r="H41" s="87"/>
      <c r="I41" s="85" t="str">
        <f t="shared" si="13"/>
        <v/>
      </c>
      <c r="J41" s="88"/>
      <c r="K41" s="87"/>
      <c r="L41" s="85" t="str">
        <f t="shared" si="14"/>
        <v/>
      </c>
      <c r="M41" s="89" t="str">
        <f t="shared" si="15"/>
        <v/>
      </c>
      <c r="N41" s="90"/>
      <c r="O41" s="39"/>
      <c r="P41" s="39"/>
      <c r="Q41" s="39" t="b">
        <f t="shared" si="9"/>
        <v>1</v>
      </c>
      <c r="R41" s="39">
        <v>1</v>
      </c>
      <c r="S41" s="39" t="b">
        <f t="shared" si="10"/>
        <v>1</v>
      </c>
      <c r="T41" s="39" t="b">
        <f t="shared" si="11"/>
        <v>1</v>
      </c>
      <c r="U41" s="39"/>
      <c r="V41" s="39"/>
      <c r="W41" s="39"/>
      <c r="X41" s="39"/>
      <c r="Y41" s="39"/>
      <c r="Z41" s="39"/>
      <c r="AA41" s="39"/>
      <c r="AB41" s="39"/>
      <c r="AC41" s="39"/>
      <c r="AD41" s="39"/>
      <c r="AE41" s="39"/>
      <c r="AF41" s="39"/>
      <c r="AG41" s="39"/>
      <c r="AH41" s="39"/>
      <c r="AI41" s="39"/>
      <c r="AJ41" s="39"/>
      <c r="AK41" s="39"/>
      <c r="AL41" s="39"/>
    </row>
    <row r="42" spans="1:38" ht="18.75" hidden="1">
      <c r="A42" s="70"/>
      <c r="B42" s="71"/>
      <c r="C42" s="82"/>
      <c r="D42" s="83"/>
      <c r="E42" s="84"/>
      <c r="F42" s="85" t="str">
        <f t="shared" si="12"/>
        <v/>
      </c>
      <c r="G42" s="86"/>
      <c r="H42" s="87"/>
      <c r="I42" s="85" t="str">
        <f t="shared" si="13"/>
        <v/>
      </c>
      <c r="J42" s="88"/>
      <c r="K42" s="87"/>
      <c r="L42" s="85" t="str">
        <f t="shared" si="14"/>
        <v/>
      </c>
      <c r="M42" s="89" t="str">
        <f t="shared" si="15"/>
        <v/>
      </c>
      <c r="N42" s="90"/>
      <c r="O42" s="39"/>
      <c r="P42" s="39"/>
      <c r="Q42" s="39" t="b">
        <f t="shared" si="9"/>
        <v>1</v>
      </c>
      <c r="R42" s="39">
        <v>1</v>
      </c>
      <c r="S42" s="39" t="b">
        <f t="shared" si="10"/>
        <v>1</v>
      </c>
      <c r="T42" s="39" t="b">
        <f t="shared" si="11"/>
        <v>1</v>
      </c>
      <c r="U42" s="39"/>
      <c r="V42" s="39"/>
      <c r="W42" s="39"/>
      <c r="X42" s="39"/>
      <c r="Y42" s="39"/>
      <c r="Z42" s="39"/>
      <c r="AA42" s="39"/>
      <c r="AB42" s="39"/>
      <c r="AC42" s="39"/>
      <c r="AD42" s="39"/>
      <c r="AE42" s="39"/>
      <c r="AF42" s="39"/>
      <c r="AG42" s="39"/>
      <c r="AH42" s="39"/>
      <c r="AI42" s="39"/>
      <c r="AJ42" s="39"/>
      <c r="AK42" s="39"/>
      <c r="AL42" s="39"/>
    </row>
    <row r="43" spans="1:38" ht="18.75" hidden="1">
      <c r="A43" s="70"/>
      <c r="B43" s="71"/>
      <c r="C43" s="82"/>
      <c r="D43" s="83"/>
      <c r="E43" s="91"/>
      <c r="F43" s="85" t="str">
        <f t="shared" si="12"/>
        <v/>
      </c>
      <c r="G43" s="88"/>
      <c r="H43" s="87"/>
      <c r="I43" s="85" t="str">
        <f t="shared" si="13"/>
        <v/>
      </c>
      <c r="J43" s="88"/>
      <c r="K43" s="87"/>
      <c r="L43" s="85" t="str">
        <f t="shared" si="14"/>
        <v/>
      </c>
      <c r="M43" s="89" t="str">
        <f t="shared" si="15"/>
        <v/>
      </c>
      <c r="N43" s="90"/>
      <c r="O43" s="39"/>
      <c r="P43" s="39"/>
      <c r="Q43" s="39" t="b">
        <f t="shared" si="9"/>
        <v>1</v>
      </c>
      <c r="R43" s="39">
        <v>1</v>
      </c>
      <c r="S43" s="39" t="b">
        <f t="shared" si="10"/>
        <v>1</v>
      </c>
      <c r="T43" s="39" t="b">
        <f t="shared" si="11"/>
        <v>1</v>
      </c>
      <c r="U43" s="39"/>
      <c r="V43" s="39"/>
      <c r="W43" s="39"/>
      <c r="X43" s="39"/>
      <c r="Y43" s="39"/>
      <c r="Z43" s="39"/>
      <c r="AA43" s="39"/>
      <c r="AB43" s="39"/>
      <c r="AC43" s="39"/>
      <c r="AD43" s="39"/>
      <c r="AE43" s="39"/>
      <c r="AF43" s="39"/>
      <c r="AG43" s="39"/>
      <c r="AH43" s="39"/>
      <c r="AI43" s="39"/>
      <c r="AJ43" s="39"/>
      <c r="AK43" s="39"/>
      <c r="AL43" s="39"/>
    </row>
    <row r="44" spans="1:38" ht="19.5" hidden="1" thickBot="1">
      <c r="A44" s="92"/>
      <c r="B44" s="93"/>
      <c r="C44" s="94"/>
      <c r="D44" s="95"/>
      <c r="E44" s="96"/>
      <c r="F44" s="97" t="str">
        <f t="shared" si="12"/>
        <v/>
      </c>
      <c r="G44" s="98"/>
      <c r="H44" s="99"/>
      <c r="I44" s="97" t="str">
        <f t="shared" si="13"/>
        <v/>
      </c>
      <c r="J44" s="98"/>
      <c r="K44" s="99"/>
      <c r="L44" s="97" t="str">
        <f t="shared" si="14"/>
        <v/>
      </c>
      <c r="M44" s="100" t="str">
        <f t="shared" si="15"/>
        <v/>
      </c>
      <c r="N44" s="101"/>
      <c r="O44" s="39"/>
      <c r="P44" s="39"/>
      <c r="Q44" s="39" t="b">
        <f t="shared" si="9"/>
        <v>1</v>
      </c>
      <c r="R44" s="39">
        <v>1</v>
      </c>
      <c r="S44" s="39" t="b">
        <f t="shared" si="10"/>
        <v>1</v>
      </c>
      <c r="T44" s="39" t="b">
        <f t="shared" si="11"/>
        <v>1</v>
      </c>
      <c r="U44" s="39"/>
      <c r="V44" s="39"/>
      <c r="W44" s="39"/>
      <c r="X44" s="39"/>
      <c r="Y44" s="39"/>
      <c r="Z44" s="39"/>
      <c r="AA44" s="39"/>
      <c r="AB44" s="39"/>
      <c r="AC44" s="39"/>
      <c r="AD44" s="39"/>
      <c r="AE44" s="39"/>
      <c r="AF44" s="39"/>
      <c r="AG44" s="39"/>
      <c r="AH44" s="39"/>
      <c r="AI44" s="39"/>
      <c r="AJ44" s="39"/>
      <c r="AK44" s="39"/>
      <c r="AL44" s="39"/>
    </row>
    <row r="45" spans="1:38" ht="19.5" thickBot="1">
      <c r="A45" s="102" t="s">
        <v>33</v>
      </c>
      <c r="B45" s="103">
        <f>IF(SUM(M45:M54)=0,"",SUM(M45:M54))</f>
        <v>792000</v>
      </c>
      <c r="C45" s="104">
        <v>1</v>
      </c>
      <c r="D45" s="105" t="s">
        <v>34</v>
      </c>
      <c r="E45" s="106">
        <v>6600</v>
      </c>
      <c r="F45" s="107" t="str">
        <f>IF(G45="","","×")</f>
        <v>×</v>
      </c>
      <c r="G45" s="108">
        <v>20</v>
      </c>
      <c r="H45" s="109" t="s">
        <v>1</v>
      </c>
      <c r="I45" s="107" t="str">
        <f>IF(J45="","","×")</f>
        <v>×</v>
      </c>
      <c r="J45" s="110">
        <v>6</v>
      </c>
      <c r="K45" s="109" t="s">
        <v>9</v>
      </c>
      <c r="L45" s="107" t="str">
        <f>IF(E45="","","＝")</f>
        <v>＝</v>
      </c>
      <c r="M45" s="111">
        <f>IF(E45="","",PRODUCT(E45,G45,J45))</f>
        <v>792000</v>
      </c>
      <c r="N45" s="112" t="s">
        <v>391</v>
      </c>
      <c r="O45" s="39"/>
      <c r="P45" s="39"/>
      <c r="Q45" s="39" t="b">
        <f t="shared" si="9"/>
        <v>1</v>
      </c>
      <c r="R45" s="39">
        <v>1</v>
      </c>
      <c r="S45" s="39" t="b">
        <f t="shared" si="10"/>
        <v>1</v>
      </c>
      <c r="T45" s="39" t="b">
        <f t="shared" si="11"/>
        <v>1</v>
      </c>
      <c r="U45" s="39"/>
      <c r="V45" s="39"/>
      <c r="W45" s="39"/>
      <c r="X45" s="39"/>
      <c r="Y45" s="39"/>
      <c r="Z45" s="39"/>
      <c r="AA45" s="39"/>
      <c r="AB45" s="39"/>
      <c r="AC45" s="39"/>
      <c r="AD45" s="39"/>
      <c r="AE45" s="39"/>
      <c r="AF45" s="39"/>
      <c r="AG45" s="39"/>
      <c r="AH45" s="39"/>
      <c r="AI45" s="39"/>
      <c r="AJ45" s="39"/>
      <c r="AK45" s="39"/>
      <c r="AL45" s="39"/>
    </row>
    <row r="46" spans="1:38" ht="18.75" hidden="1">
      <c r="A46" s="70"/>
      <c r="B46" s="71"/>
      <c r="C46" s="82"/>
      <c r="D46" s="83"/>
      <c r="E46" s="84"/>
      <c r="F46" s="85" t="str">
        <f t="shared" ref="F46:F54" si="16">IF(G46="","","×")</f>
        <v/>
      </c>
      <c r="G46" s="86"/>
      <c r="H46" s="87"/>
      <c r="I46" s="85" t="str">
        <f t="shared" ref="I46:I54" si="17">IF(J46="","","×")</f>
        <v/>
      </c>
      <c r="J46" s="88"/>
      <c r="K46" s="87"/>
      <c r="L46" s="85" t="str">
        <f t="shared" ref="L46:L54" si="18">IF(E46="","","＝")</f>
        <v/>
      </c>
      <c r="M46" s="89" t="str">
        <f t="shared" ref="M46:M54" si="19">IF(E46="","",PRODUCT(E46,G46,J46))</f>
        <v/>
      </c>
      <c r="N46" s="90"/>
      <c r="O46" s="39"/>
      <c r="P46" s="39"/>
      <c r="Q46" s="39" t="b">
        <f t="shared" si="9"/>
        <v>1</v>
      </c>
      <c r="R46" s="39">
        <v>1</v>
      </c>
      <c r="S46" s="39" t="b">
        <f t="shared" si="10"/>
        <v>1</v>
      </c>
      <c r="T46" s="39" t="b">
        <f t="shared" si="11"/>
        <v>1</v>
      </c>
      <c r="U46" s="39"/>
      <c r="V46" s="39"/>
      <c r="W46" s="39"/>
      <c r="X46" s="39"/>
      <c r="Y46" s="39"/>
      <c r="Z46" s="39"/>
      <c r="AA46" s="39"/>
      <c r="AB46" s="39"/>
      <c r="AC46" s="39"/>
      <c r="AD46" s="39"/>
      <c r="AE46" s="39"/>
      <c r="AF46" s="39"/>
      <c r="AG46" s="39"/>
      <c r="AH46" s="39"/>
      <c r="AI46" s="39"/>
      <c r="AJ46" s="39"/>
      <c r="AK46" s="39"/>
      <c r="AL46" s="39"/>
    </row>
    <row r="47" spans="1:38" ht="18.75" hidden="1">
      <c r="A47" s="70"/>
      <c r="B47" s="71"/>
      <c r="C47" s="82"/>
      <c r="D47" s="83"/>
      <c r="E47" s="91"/>
      <c r="F47" s="85" t="str">
        <f t="shared" si="16"/>
        <v/>
      </c>
      <c r="G47" s="88"/>
      <c r="H47" s="87"/>
      <c r="I47" s="85" t="str">
        <f t="shared" si="17"/>
        <v/>
      </c>
      <c r="J47" s="88"/>
      <c r="K47" s="87"/>
      <c r="L47" s="85" t="str">
        <f t="shared" si="18"/>
        <v/>
      </c>
      <c r="M47" s="89" t="str">
        <f t="shared" si="19"/>
        <v/>
      </c>
      <c r="N47" s="90"/>
      <c r="O47" s="39"/>
      <c r="P47" s="39"/>
      <c r="Q47" s="39" t="b">
        <f t="shared" si="9"/>
        <v>1</v>
      </c>
      <c r="R47" s="39">
        <v>1</v>
      </c>
      <c r="S47" s="39" t="b">
        <f t="shared" si="10"/>
        <v>1</v>
      </c>
      <c r="T47" s="39" t="b">
        <f t="shared" si="11"/>
        <v>1</v>
      </c>
      <c r="U47" s="39"/>
      <c r="V47" s="39"/>
      <c r="W47" s="39"/>
      <c r="X47" s="39"/>
      <c r="Y47" s="39"/>
      <c r="Z47" s="39"/>
      <c r="AA47" s="39"/>
      <c r="AB47" s="39"/>
      <c r="AC47" s="39"/>
      <c r="AD47" s="39"/>
      <c r="AE47" s="39"/>
      <c r="AF47" s="39"/>
      <c r="AG47" s="39"/>
      <c r="AH47" s="39"/>
      <c r="AI47" s="39"/>
      <c r="AJ47" s="39"/>
      <c r="AK47" s="39"/>
      <c r="AL47" s="39"/>
    </row>
    <row r="48" spans="1:38" ht="18.75" hidden="1">
      <c r="A48" s="70"/>
      <c r="B48" s="71"/>
      <c r="C48" s="82"/>
      <c r="D48" s="83"/>
      <c r="E48" s="91"/>
      <c r="F48" s="85" t="str">
        <f t="shared" si="16"/>
        <v/>
      </c>
      <c r="G48" s="88"/>
      <c r="H48" s="87"/>
      <c r="I48" s="85" t="str">
        <f t="shared" si="17"/>
        <v/>
      </c>
      <c r="J48" s="88"/>
      <c r="K48" s="87"/>
      <c r="L48" s="85" t="str">
        <f t="shared" si="18"/>
        <v/>
      </c>
      <c r="M48" s="89" t="str">
        <f t="shared" si="19"/>
        <v/>
      </c>
      <c r="N48" s="90"/>
      <c r="O48" s="39"/>
      <c r="P48" s="39"/>
      <c r="Q48" s="39" t="b">
        <f t="shared" si="9"/>
        <v>1</v>
      </c>
      <c r="R48" s="39">
        <v>1</v>
      </c>
      <c r="S48" s="39" t="b">
        <f t="shared" si="10"/>
        <v>1</v>
      </c>
      <c r="T48" s="39" t="b">
        <f t="shared" si="11"/>
        <v>1</v>
      </c>
      <c r="U48" s="39"/>
      <c r="V48" s="39"/>
      <c r="W48" s="39"/>
      <c r="X48" s="39"/>
      <c r="Y48" s="39"/>
      <c r="Z48" s="39"/>
      <c r="AA48" s="39"/>
      <c r="AB48" s="39"/>
      <c r="AC48" s="39"/>
      <c r="AD48" s="39"/>
      <c r="AE48" s="39"/>
      <c r="AF48" s="39"/>
      <c r="AG48" s="39"/>
      <c r="AH48" s="39"/>
      <c r="AI48" s="39"/>
      <c r="AJ48" s="39"/>
      <c r="AK48" s="39"/>
      <c r="AL48" s="39"/>
    </row>
    <row r="49" spans="1:38" ht="15" hidden="1" customHeight="1">
      <c r="A49" s="70"/>
      <c r="B49" s="71"/>
      <c r="C49" s="82"/>
      <c r="D49" s="83"/>
      <c r="E49" s="91"/>
      <c r="F49" s="85" t="str">
        <f t="shared" si="16"/>
        <v/>
      </c>
      <c r="G49" s="88"/>
      <c r="H49" s="87"/>
      <c r="I49" s="85" t="str">
        <f t="shared" si="17"/>
        <v/>
      </c>
      <c r="J49" s="88"/>
      <c r="K49" s="87"/>
      <c r="L49" s="85" t="str">
        <f t="shared" si="18"/>
        <v/>
      </c>
      <c r="M49" s="89" t="str">
        <f t="shared" si="19"/>
        <v/>
      </c>
      <c r="N49" s="90"/>
      <c r="O49" s="39"/>
      <c r="P49" s="39"/>
      <c r="Q49" s="39" t="b">
        <f t="shared" si="9"/>
        <v>1</v>
      </c>
      <c r="R49" s="39">
        <v>1</v>
      </c>
      <c r="S49" s="39" t="b">
        <f t="shared" si="10"/>
        <v>1</v>
      </c>
      <c r="T49" s="39" t="b">
        <f t="shared" si="11"/>
        <v>1</v>
      </c>
      <c r="U49" s="39"/>
      <c r="V49" s="39"/>
      <c r="W49" s="39"/>
      <c r="X49" s="39"/>
      <c r="Y49" s="39"/>
      <c r="Z49" s="39"/>
      <c r="AA49" s="39"/>
      <c r="AB49" s="39"/>
      <c r="AC49" s="39"/>
      <c r="AD49" s="39"/>
      <c r="AE49" s="39"/>
      <c r="AF49" s="39"/>
      <c r="AG49" s="39"/>
      <c r="AH49" s="39"/>
      <c r="AI49" s="39"/>
      <c r="AJ49" s="39"/>
      <c r="AK49" s="39"/>
      <c r="AL49" s="39"/>
    </row>
    <row r="50" spans="1:38" ht="15" hidden="1" customHeight="1">
      <c r="A50" s="70"/>
      <c r="B50" s="71"/>
      <c r="C50" s="82"/>
      <c r="D50" s="83"/>
      <c r="E50" s="84"/>
      <c r="F50" s="85" t="str">
        <f t="shared" si="16"/>
        <v/>
      </c>
      <c r="G50" s="86"/>
      <c r="H50" s="87"/>
      <c r="I50" s="85" t="str">
        <f t="shared" si="17"/>
        <v/>
      </c>
      <c r="J50" s="88"/>
      <c r="K50" s="87"/>
      <c r="L50" s="85" t="str">
        <f t="shared" si="18"/>
        <v/>
      </c>
      <c r="M50" s="89" t="str">
        <f t="shared" si="19"/>
        <v/>
      </c>
      <c r="N50" s="90"/>
      <c r="O50" s="39"/>
      <c r="P50" s="39"/>
      <c r="Q50" s="39" t="b">
        <f t="shared" si="9"/>
        <v>1</v>
      </c>
      <c r="R50" s="39">
        <v>1</v>
      </c>
      <c r="S50" s="39" t="b">
        <f t="shared" si="10"/>
        <v>1</v>
      </c>
      <c r="T50" s="39" t="b">
        <f t="shared" si="11"/>
        <v>1</v>
      </c>
      <c r="U50" s="39"/>
      <c r="V50" s="39"/>
      <c r="W50" s="39"/>
      <c r="X50" s="39"/>
      <c r="Y50" s="39"/>
      <c r="Z50" s="39"/>
      <c r="AA50" s="39"/>
      <c r="AB50" s="39"/>
      <c r="AC50" s="39"/>
      <c r="AD50" s="39"/>
      <c r="AE50" s="39"/>
      <c r="AF50" s="39"/>
      <c r="AG50" s="39"/>
      <c r="AH50" s="39"/>
      <c r="AI50" s="39"/>
      <c r="AJ50" s="39"/>
      <c r="AK50" s="39"/>
      <c r="AL50" s="39"/>
    </row>
    <row r="51" spans="1:38" ht="15" hidden="1" customHeight="1">
      <c r="A51" s="70"/>
      <c r="B51" s="71"/>
      <c r="C51" s="82"/>
      <c r="D51" s="83"/>
      <c r="E51" s="91"/>
      <c r="F51" s="85" t="str">
        <f t="shared" si="16"/>
        <v/>
      </c>
      <c r="G51" s="88"/>
      <c r="H51" s="87"/>
      <c r="I51" s="85" t="str">
        <f t="shared" si="17"/>
        <v/>
      </c>
      <c r="J51" s="88"/>
      <c r="K51" s="87"/>
      <c r="L51" s="85" t="str">
        <f t="shared" si="18"/>
        <v/>
      </c>
      <c r="M51" s="89" t="str">
        <f t="shared" si="19"/>
        <v/>
      </c>
      <c r="N51" s="90"/>
      <c r="O51" s="39"/>
      <c r="P51" s="39"/>
      <c r="Q51" s="39" t="b">
        <f t="shared" si="9"/>
        <v>1</v>
      </c>
      <c r="R51" s="39">
        <v>1</v>
      </c>
      <c r="S51" s="39" t="b">
        <f t="shared" si="10"/>
        <v>1</v>
      </c>
      <c r="T51" s="39" t="b">
        <f t="shared" si="11"/>
        <v>1</v>
      </c>
      <c r="U51" s="39"/>
      <c r="V51" s="39"/>
      <c r="W51" s="39"/>
      <c r="X51" s="39"/>
      <c r="Y51" s="39"/>
      <c r="Z51" s="39"/>
      <c r="AA51" s="39"/>
      <c r="AB51" s="39"/>
      <c r="AC51" s="39"/>
      <c r="AD51" s="39"/>
      <c r="AE51" s="39"/>
      <c r="AF51" s="39"/>
      <c r="AG51" s="39"/>
      <c r="AH51" s="39"/>
      <c r="AI51" s="39"/>
      <c r="AJ51" s="39"/>
      <c r="AK51" s="39"/>
      <c r="AL51" s="39"/>
    </row>
    <row r="52" spans="1:38" ht="15" hidden="1" customHeight="1">
      <c r="A52" s="70"/>
      <c r="B52" s="71"/>
      <c r="C52" s="82"/>
      <c r="D52" s="83"/>
      <c r="E52" s="84"/>
      <c r="F52" s="85" t="str">
        <f t="shared" si="16"/>
        <v/>
      </c>
      <c r="G52" s="86"/>
      <c r="H52" s="87"/>
      <c r="I52" s="85" t="str">
        <f t="shared" si="17"/>
        <v/>
      </c>
      <c r="J52" s="88"/>
      <c r="K52" s="87"/>
      <c r="L52" s="85" t="str">
        <f t="shared" si="18"/>
        <v/>
      </c>
      <c r="M52" s="89" t="str">
        <f t="shared" si="19"/>
        <v/>
      </c>
      <c r="N52" s="90"/>
      <c r="O52" s="39"/>
      <c r="P52" s="39"/>
      <c r="Q52" s="39" t="b">
        <f t="shared" si="9"/>
        <v>1</v>
      </c>
      <c r="R52" s="39">
        <v>1</v>
      </c>
      <c r="S52" s="39" t="b">
        <f t="shared" si="10"/>
        <v>1</v>
      </c>
      <c r="T52" s="39" t="b">
        <f t="shared" si="11"/>
        <v>1</v>
      </c>
      <c r="U52" s="39"/>
      <c r="V52" s="39"/>
      <c r="W52" s="39"/>
      <c r="X52" s="39"/>
      <c r="Y52" s="39"/>
      <c r="Z52" s="39"/>
      <c r="AA52" s="39"/>
      <c r="AB52" s="39"/>
      <c r="AC52" s="39"/>
      <c r="AD52" s="39"/>
      <c r="AE52" s="39"/>
      <c r="AF52" s="39"/>
      <c r="AG52" s="39"/>
      <c r="AH52" s="39"/>
      <c r="AI52" s="39"/>
      <c r="AJ52" s="39"/>
      <c r="AK52" s="39"/>
      <c r="AL52" s="39"/>
    </row>
    <row r="53" spans="1:38" ht="15" hidden="1" customHeight="1">
      <c r="A53" s="70"/>
      <c r="B53" s="71"/>
      <c r="C53" s="82"/>
      <c r="D53" s="83"/>
      <c r="E53" s="91"/>
      <c r="F53" s="85" t="str">
        <f t="shared" si="16"/>
        <v/>
      </c>
      <c r="G53" s="88"/>
      <c r="H53" s="87"/>
      <c r="I53" s="85" t="str">
        <f t="shared" si="17"/>
        <v/>
      </c>
      <c r="J53" s="88"/>
      <c r="K53" s="87"/>
      <c r="L53" s="85" t="str">
        <f t="shared" si="18"/>
        <v/>
      </c>
      <c r="M53" s="89" t="str">
        <f t="shared" si="19"/>
        <v/>
      </c>
      <c r="N53" s="90"/>
      <c r="O53" s="39"/>
      <c r="P53" s="39"/>
      <c r="Q53" s="39" t="b">
        <f t="shared" si="9"/>
        <v>1</v>
      </c>
      <c r="R53" s="39">
        <v>1</v>
      </c>
      <c r="S53" s="39" t="b">
        <f t="shared" si="10"/>
        <v>1</v>
      </c>
      <c r="T53" s="39" t="b">
        <f t="shared" si="11"/>
        <v>1</v>
      </c>
      <c r="U53" s="39"/>
      <c r="V53" s="39"/>
      <c r="W53" s="39"/>
      <c r="X53" s="39"/>
      <c r="Y53" s="39"/>
      <c r="Z53" s="39"/>
      <c r="AA53" s="39"/>
      <c r="AB53" s="39"/>
      <c r="AC53" s="39"/>
      <c r="AD53" s="39"/>
      <c r="AE53" s="39"/>
      <c r="AF53" s="39"/>
      <c r="AG53" s="39"/>
      <c r="AH53" s="39"/>
      <c r="AI53" s="39"/>
      <c r="AJ53" s="39"/>
      <c r="AK53" s="39"/>
      <c r="AL53" s="39"/>
    </row>
    <row r="54" spans="1:38" ht="15" hidden="1" customHeight="1" thickBot="1">
      <c r="A54" s="92"/>
      <c r="B54" s="93"/>
      <c r="C54" s="94"/>
      <c r="D54" s="95"/>
      <c r="E54" s="96"/>
      <c r="F54" s="97" t="str">
        <f t="shared" si="16"/>
        <v/>
      </c>
      <c r="G54" s="98"/>
      <c r="H54" s="99"/>
      <c r="I54" s="97" t="str">
        <f t="shared" si="17"/>
        <v/>
      </c>
      <c r="J54" s="98"/>
      <c r="K54" s="99"/>
      <c r="L54" s="97" t="str">
        <f t="shared" si="18"/>
        <v/>
      </c>
      <c r="M54" s="100" t="str">
        <f t="shared" si="19"/>
        <v/>
      </c>
      <c r="N54" s="101"/>
      <c r="O54" s="39"/>
      <c r="P54" s="39"/>
      <c r="Q54" s="39" t="b">
        <f t="shared" si="9"/>
        <v>1</v>
      </c>
      <c r="R54" s="39">
        <v>1</v>
      </c>
      <c r="S54" s="39" t="b">
        <f t="shared" si="10"/>
        <v>1</v>
      </c>
      <c r="T54" s="39" t="b">
        <f t="shared" si="11"/>
        <v>1</v>
      </c>
      <c r="U54" s="39"/>
      <c r="V54" s="39"/>
      <c r="W54" s="39"/>
      <c r="X54" s="39"/>
      <c r="Y54" s="39"/>
      <c r="Z54" s="39"/>
      <c r="AA54" s="39"/>
      <c r="AB54" s="39"/>
      <c r="AC54" s="39"/>
      <c r="AD54" s="39"/>
      <c r="AE54" s="39"/>
      <c r="AF54" s="39"/>
      <c r="AG54" s="39"/>
      <c r="AH54" s="39"/>
      <c r="AI54" s="39"/>
      <c r="AJ54" s="39"/>
      <c r="AK54" s="39"/>
      <c r="AL54" s="39"/>
    </row>
    <row r="55" spans="1:38" ht="19.5" thickBot="1">
      <c r="A55" s="102" t="s">
        <v>385</v>
      </c>
      <c r="B55" s="103">
        <f>IF(SUM(M55:M64)=0,"",SUM(M55:M64))</f>
        <v>60000</v>
      </c>
      <c r="C55" s="104">
        <v>1</v>
      </c>
      <c r="D55" s="105" t="s">
        <v>30</v>
      </c>
      <c r="E55" s="106">
        <v>10000</v>
      </c>
      <c r="F55" s="107" t="str">
        <f>IF(G55="","","×")</f>
        <v>×</v>
      </c>
      <c r="G55" s="108">
        <v>1</v>
      </c>
      <c r="H55" s="109" t="s">
        <v>36</v>
      </c>
      <c r="I55" s="107" t="str">
        <f>IF(J55="","","×")</f>
        <v>×</v>
      </c>
      <c r="J55" s="110">
        <v>6</v>
      </c>
      <c r="K55" s="109" t="s">
        <v>9</v>
      </c>
      <c r="L55" s="107" t="str">
        <f>IF(E55="","","＝")</f>
        <v>＝</v>
      </c>
      <c r="M55" s="111">
        <f>IF(E55="","",PRODUCT(E55,G55,J55))</f>
        <v>60000</v>
      </c>
      <c r="N55" s="112"/>
      <c r="O55" s="39"/>
      <c r="P55" s="39"/>
      <c r="Q55" s="39" t="b">
        <f t="shared" si="9"/>
        <v>1</v>
      </c>
      <c r="R55" s="39">
        <v>1</v>
      </c>
      <c r="S55" s="39" t="b">
        <f t="shared" si="10"/>
        <v>1</v>
      </c>
      <c r="T55" s="39" t="b">
        <f t="shared" si="11"/>
        <v>1</v>
      </c>
      <c r="U55" s="39"/>
      <c r="V55" s="39"/>
      <c r="W55" s="39"/>
      <c r="X55" s="39"/>
      <c r="Y55" s="39"/>
      <c r="Z55" s="39"/>
      <c r="AA55" s="39"/>
      <c r="AB55" s="39"/>
      <c r="AC55" s="39"/>
      <c r="AD55" s="39"/>
      <c r="AE55" s="39"/>
      <c r="AF55" s="39"/>
      <c r="AG55" s="39"/>
      <c r="AH55" s="39"/>
      <c r="AI55" s="39"/>
      <c r="AJ55" s="39"/>
      <c r="AK55" s="39"/>
      <c r="AL55" s="39"/>
    </row>
    <row r="56" spans="1:38" ht="18.75" hidden="1">
      <c r="A56" s="70"/>
      <c r="B56" s="71"/>
      <c r="C56" s="82"/>
      <c r="D56" s="83"/>
      <c r="E56" s="84"/>
      <c r="F56" s="85" t="str">
        <f t="shared" ref="F56:F64" si="20">IF(G56="","","×")</f>
        <v/>
      </c>
      <c r="G56" s="86"/>
      <c r="H56" s="87"/>
      <c r="I56" s="85" t="str">
        <f t="shared" ref="I56:I64" si="21">IF(J56="","","×")</f>
        <v/>
      </c>
      <c r="J56" s="88"/>
      <c r="K56" s="87"/>
      <c r="L56" s="85" t="str">
        <f t="shared" ref="L56:L64" si="22">IF(E56="","","＝")</f>
        <v/>
      </c>
      <c r="M56" s="89" t="str">
        <f t="shared" ref="M56:M64" si="23">IF(E56="","",PRODUCT(E56,G56,J56))</f>
        <v/>
      </c>
      <c r="N56" s="90"/>
      <c r="O56" s="39"/>
      <c r="P56" s="39"/>
      <c r="Q56" s="39" t="b">
        <f t="shared" si="9"/>
        <v>1</v>
      </c>
      <c r="R56" s="39">
        <v>1</v>
      </c>
      <c r="S56" s="39" t="b">
        <f t="shared" si="10"/>
        <v>1</v>
      </c>
      <c r="T56" s="39" t="b">
        <f t="shared" si="11"/>
        <v>1</v>
      </c>
      <c r="U56" s="39"/>
      <c r="V56" s="39"/>
      <c r="W56" s="39"/>
      <c r="X56" s="39"/>
      <c r="Y56" s="39"/>
      <c r="Z56" s="39"/>
      <c r="AA56" s="39"/>
      <c r="AB56" s="39"/>
      <c r="AC56" s="39"/>
      <c r="AD56" s="39"/>
      <c r="AE56" s="39"/>
      <c r="AF56" s="39"/>
      <c r="AG56" s="39"/>
      <c r="AH56" s="39"/>
      <c r="AI56" s="39"/>
      <c r="AJ56" s="39"/>
      <c r="AK56" s="39"/>
      <c r="AL56" s="39"/>
    </row>
    <row r="57" spans="1:38" ht="18.75" hidden="1">
      <c r="A57" s="70"/>
      <c r="B57" s="71"/>
      <c r="C57" s="82"/>
      <c r="D57" s="83"/>
      <c r="E57" s="91"/>
      <c r="F57" s="85" t="str">
        <f t="shared" si="20"/>
        <v/>
      </c>
      <c r="G57" s="88"/>
      <c r="H57" s="87"/>
      <c r="I57" s="85" t="str">
        <f t="shared" si="21"/>
        <v/>
      </c>
      <c r="J57" s="88"/>
      <c r="K57" s="87"/>
      <c r="L57" s="85" t="str">
        <f t="shared" si="22"/>
        <v/>
      </c>
      <c r="M57" s="89" t="str">
        <f t="shared" si="23"/>
        <v/>
      </c>
      <c r="N57" s="90"/>
      <c r="O57" s="39"/>
      <c r="P57" s="39"/>
      <c r="Q57" s="39" t="b">
        <f t="shared" si="9"/>
        <v>1</v>
      </c>
      <c r="R57" s="39">
        <v>1</v>
      </c>
      <c r="S57" s="39" t="b">
        <f t="shared" si="10"/>
        <v>1</v>
      </c>
      <c r="T57" s="39" t="b">
        <f t="shared" si="11"/>
        <v>1</v>
      </c>
      <c r="U57" s="39"/>
      <c r="V57" s="39"/>
      <c r="W57" s="39"/>
      <c r="X57" s="39"/>
      <c r="Y57" s="39"/>
      <c r="Z57" s="39"/>
      <c r="AA57" s="39"/>
      <c r="AB57" s="39"/>
      <c r="AC57" s="39"/>
      <c r="AD57" s="39"/>
      <c r="AE57" s="39"/>
      <c r="AF57" s="39"/>
      <c r="AG57" s="39"/>
      <c r="AH57" s="39"/>
      <c r="AI57" s="39"/>
      <c r="AJ57" s="39"/>
      <c r="AK57" s="39"/>
      <c r="AL57" s="39"/>
    </row>
    <row r="58" spans="1:38" ht="18.75" hidden="1">
      <c r="A58" s="70"/>
      <c r="B58" s="71"/>
      <c r="C58" s="82"/>
      <c r="D58" s="83"/>
      <c r="E58" s="91"/>
      <c r="F58" s="85" t="str">
        <f t="shared" si="20"/>
        <v/>
      </c>
      <c r="G58" s="88"/>
      <c r="H58" s="87"/>
      <c r="I58" s="85" t="str">
        <f t="shared" si="21"/>
        <v/>
      </c>
      <c r="J58" s="88"/>
      <c r="K58" s="87"/>
      <c r="L58" s="85" t="str">
        <f t="shared" si="22"/>
        <v/>
      </c>
      <c r="M58" s="89" t="str">
        <f t="shared" si="23"/>
        <v/>
      </c>
      <c r="N58" s="90"/>
      <c r="O58" s="39"/>
      <c r="P58" s="39"/>
      <c r="Q58" s="39" t="b">
        <f t="shared" si="9"/>
        <v>1</v>
      </c>
      <c r="R58" s="39">
        <v>1</v>
      </c>
      <c r="S58" s="39" t="b">
        <f t="shared" si="10"/>
        <v>1</v>
      </c>
      <c r="T58" s="39" t="b">
        <f t="shared" si="11"/>
        <v>1</v>
      </c>
      <c r="U58" s="39"/>
      <c r="V58" s="39"/>
      <c r="W58" s="39"/>
      <c r="X58" s="39"/>
      <c r="Y58" s="39"/>
      <c r="Z58" s="39"/>
      <c r="AA58" s="39"/>
      <c r="AB58" s="39"/>
      <c r="AC58" s="39"/>
      <c r="AD58" s="39"/>
      <c r="AE58" s="39"/>
      <c r="AF58" s="39"/>
      <c r="AG58" s="39"/>
      <c r="AH58" s="39"/>
      <c r="AI58" s="39"/>
      <c r="AJ58" s="39"/>
      <c r="AK58" s="39"/>
      <c r="AL58" s="39"/>
    </row>
    <row r="59" spans="1:38" ht="18.75" hidden="1">
      <c r="A59" s="70"/>
      <c r="B59" s="71"/>
      <c r="C59" s="82"/>
      <c r="D59" s="83"/>
      <c r="E59" s="91"/>
      <c r="F59" s="85" t="str">
        <f t="shared" si="20"/>
        <v/>
      </c>
      <c r="G59" s="88"/>
      <c r="H59" s="87"/>
      <c r="I59" s="85" t="str">
        <f t="shared" si="21"/>
        <v/>
      </c>
      <c r="J59" s="88"/>
      <c r="K59" s="87"/>
      <c r="L59" s="85" t="str">
        <f t="shared" si="22"/>
        <v/>
      </c>
      <c r="M59" s="89" t="str">
        <f t="shared" si="23"/>
        <v/>
      </c>
      <c r="N59" s="90"/>
      <c r="O59" s="39"/>
      <c r="P59" s="39"/>
      <c r="Q59" s="39" t="b">
        <f t="shared" si="9"/>
        <v>1</v>
      </c>
      <c r="R59" s="39">
        <v>1</v>
      </c>
      <c r="S59" s="39" t="b">
        <f t="shared" si="10"/>
        <v>1</v>
      </c>
      <c r="T59" s="39" t="b">
        <f t="shared" si="11"/>
        <v>1</v>
      </c>
      <c r="U59" s="39"/>
      <c r="V59" s="39"/>
      <c r="W59" s="39"/>
      <c r="X59" s="39"/>
      <c r="Y59" s="39"/>
      <c r="Z59" s="39"/>
      <c r="AA59" s="39"/>
      <c r="AB59" s="39"/>
      <c r="AC59" s="39"/>
      <c r="AD59" s="39"/>
      <c r="AE59" s="39"/>
      <c r="AF59" s="39"/>
      <c r="AG59" s="39"/>
      <c r="AH59" s="39"/>
      <c r="AI59" s="39"/>
      <c r="AJ59" s="39"/>
      <c r="AK59" s="39"/>
      <c r="AL59" s="39"/>
    </row>
    <row r="60" spans="1:38" ht="15" hidden="1" customHeight="1">
      <c r="A60" s="70"/>
      <c r="B60" s="71"/>
      <c r="C60" s="82"/>
      <c r="D60" s="83"/>
      <c r="E60" s="84"/>
      <c r="F60" s="85" t="str">
        <f t="shared" si="20"/>
        <v/>
      </c>
      <c r="G60" s="86"/>
      <c r="H60" s="87"/>
      <c r="I60" s="85" t="str">
        <f t="shared" si="21"/>
        <v/>
      </c>
      <c r="J60" s="88"/>
      <c r="K60" s="87"/>
      <c r="L60" s="85" t="str">
        <f t="shared" si="22"/>
        <v/>
      </c>
      <c r="M60" s="89" t="str">
        <f t="shared" si="23"/>
        <v/>
      </c>
      <c r="N60" s="90"/>
      <c r="O60" s="39"/>
      <c r="P60" s="39"/>
      <c r="Q60" s="39" t="b">
        <f t="shared" si="9"/>
        <v>1</v>
      </c>
      <c r="R60" s="39">
        <v>1</v>
      </c>
      <c r="S60" s="39" t="b">
        <f t="shared" si="10"/>
        <v>1</v>
      </c>
      <c r="T60" s="39" t="b">
        <f t="shared" si="11"/>
        <v>1</v>
      </c>
      <c r="U60" s="39"/>
      <c r="V60" s="39"/>
      <c r="W60" s="39"/>
      <c r="X60" s="39"/>
      <c r="Y60" s="39"/>
      <c r="Z60" s="39"/>
      <c r="AA60" s="39"/>
      <c r="AB60" s="39"/>
      <c r="AC60" s="39"/>
      <c r="AD60" s="39"/>
      <c r="AE60" s="39"/>
      <c r="AF60" s="39"/>
      <c r="AG60" s="39"/>
      <c r="AH60" s="39"/>
      <c r="AI60" s="39"/>
      <c r="AJ60" s="39"/>
      <c r="AK60" s="39"/>
      <c r="AL60" s="39"/>
    </row>
    <row r="61" spans="1:38" ht="15" hidden="1" customHeight="1">
      <c r="A61" s="70"/>
      <c r="B61" s="71"/>
      <c r="C61" s="82"/>
      <c r="D61" s="83"/>
      <c r="E61" s="91"/>
      <c r="F61" s="85" t="str">
        <f t="shared" si="20"/>
        <v/>
      </c>
      <c r="G61" s="88"/>
      <c r="H61" s="87"/>
      <c r="I61" s="85" t="str">
        <f t="shared" si="21"/>
        <v/>
      </c>
      <c r="J61" s="88"/>
      <c r="K61" s="87"/>
      <c r="L61" s="85" t="str">
        <f t="shared" si="22"/>
        <v/>
      </c>
      <c r="M61" s="89" t="str">
        <f t="shared" si="23"/>
        <v/>
      </c>
      <c r="N61" s="90"/>
      <c r="O61" s="39"/>
      <c r="P61" s="39"/>
      <c r="Q61" s="39" t="b">
        <f t="shared" si="9"/>
        <v>1</v>
      </c>
      <c r="R61" s="39">
        <v>1</v>
      </c>
      <c r="S61" s="39" t="b">
        <f t="shared" si="10"/>
        <v>1</v>
      </c>
      <c r="T61" s="39" t="b">
        <f t="shared" si="11"/>
        <v>1</v>
      </c>
      <c r="U61" s="39"/>
      <c r="V61" s="39"/>
      <c r="W61" s="39"/>
      <c r="X61" s="39"/>
      <c r="Y61" s="39"/>
      <c r="Z61" s="39"/>
      <c r="AA61" s="39"/>
      <c r="AB61" s="39"/>
      <c r="AC61" s="39"/>
      <c r="AD61" s="39"/>
      <c r="AE61" s="39"/>
      <c r="AF61" s="39"/>
      <c r="AG61" s="39"/>
      <c r="AH61" s="39"/>
      <c r="AI61" s="39"/>
      <c r="AJ61" s="39"/>
      <c r="AK61" s="39"/>
      <c r="AL61" s="39"/>
    </row>
    <row r="62" spans="1:38" ht="15" hidden="1" customHeight="1">
      <c r="A62" s="70"/>
      <c r="B62" s="71"/>
      <c r="C62" s="82"/>
      <c r="D62" s="83"/>
      <c r="E62" s="84"/>
      <c r="F62" s="85" t="str">
        <f t="shared" si="20"/>
        <v/>
      </c>
      <c r="G62" s="86"/>
      <c r="H62" s="87"/>
      <c r="I62" s="85" t="str">
        <f t="shared" si="21"/>
        <v/>
      </c>
      <c r="J62" s="88"/>
      <c r="K62" s="87"/>
      <c r="L62" s="85" t="str">
        <f t="shared" si="22"/>
        <v/>
      </c>
      <c r="M62" s="89" t="str">
        <f t="shared" si="23"/>
        <v/>
      </c>
      <c r="N62" s="90"/>
      <c r="O62" s="39"/>
      <c r="P62" s="39"/>
      <c r="Q62" s="39" t="b">
        <f t="shared" si="9"/>
        <v>1</v>
      </c>
      <c r="R62" s="39">
        <v>1</v>
      </c>
      <c r="S62" s="39" t="b">
        <f t="shared" si="10"/>
        <v>1</v>
      </c>
      <c r="T62" s="39" t="b">
        <f t="shared" si="11"/>
        <v>1</v>
      </c>
      <c r="U62" s="39"/>
      <c r="V62" s="39"/>
      <c r="W62" s="39"/>
      <c r="X62" s="39"/>
      <c r="Y62" s="39"/>
      <c r="Z62" s="39"/>
      <c r="AA62" s="39"/>
      <c r="AB62" s="39"/>
      <c r="AC62" s="39"/>
      <c r="AD62" s="39"/>
      <c r="AE62" s="39"/>
      <c r="AF62" s="39"/>
      <c r="AG62" s="39"/>
      <c r="AH62" s="39"/>
      <c r="AI62" s="39"/>
      <c r="AJ62" s="39"/>
      <c r="AK62" s="39"/>
      <c r="AL62" s="39"/>
    </row>
    <row r="63" spans="1:38" ht="15" hidden="1" customHeight="1">
      <c r="A63" s="70"/>
      <c r="B63" s="71"/>
      <c r="C63" s="82"/>
      <c r="D63" s="83"/>
      <c r="E63" s="91"/>
      <c r="F63" s="85" t="str">
        <f t="shared" si="20"/>
        <v/>
      </c>
      <c r="G63" s="88"/>
      <c r="H63" s="87"/>
      <c r="I63" s="85" t="str">
        <f t="shared" si="21"/>
        <v/>
      </c>
      <c r="J63" s="88"/>
      <c r="K63" s="87"/>
      <c r="L63" s="85" t="str">
        <f t="shared" si="22"/>
        <v/>
      </c>
      <c r="M63" s="89" t="str">
        <f t="shared" si="23"/>
        <v/>
      </c>
      <c r="N63" s="90"/>
      <c r="O63" s="39"/>
      <c r="P63" s="39"/>
      <c r="Q63" s="39" t="b">
        <f t="shared" si="9"/>
        <v>1</v>
      </c>
      <c r="R63" s="39">
        <v>1</v>
      </c>
      <c r="S63" s="39" t="b">
        <f t="shared" si="10"/>
        <v>1</v>
      </c>
      <c r="T63" s="39" t="b">
        <f t="shared" si="11"/>
        <v>1</v>
      </c>
      <c r="U63" s="39"/>
      <c r="V63" s="39"/>
      <c r="W63" s="39"/>
      <c r="X63" s="39"/>
      <c r="Y63" s="39"/>
      <c r="Z63" s="39"/>
      <c r="AA63" s="39"/>
      <c r="AB63" s="39"/>
      <c r="AC63" s="39"/>
      <c r="AD63" s="39"/>
      <c r="AE63" s="39"/>
      <c r="AF63" s="39"/>
      <c r="AG63" s="39"/>
      <c r="AH63" s="39"/>
      <c r="AI63" s="39"/>
      <c r="AJ63" s="39"/>
      <c r="AK63" s="39"/>
      <c r="AL63" s="39"/>
    </row>
    <row r="64" spans="1:38" ht="15" hidden="1" customHeight="1" thickBot="1">
      <c r="A64" s="92"/>
      <c r="B64" s="93"/>
      <c r="C64" s="94"/>
      <c r="D64" s="95"/>
      <c r="E64" s="96"/>
      <c r="F64" s="97" t="str">
        <f t="shared" si="20"/>
        <v/>
      </c>
      <c r="G64" s="98"/>
      <c r="H64" s="99"/>
      <c r="I64" s="97" t="str">
        <f t="shared" si="21"/>
        <v/>
      </c>
      <c r="J64" s="98"/>
      <c r="K64" s="99"/>
      <c r="L64" s="97" t="str">
        <f t="shared" si="22"/>
        <v/>
      </c>
      <c r="M64" s="100" t="str">
        <f t="shared" si="23"/>
        <v/>
      </c>
      <c r="N64" s="101"/>
      <c r="O64" s="39"/>
      <c r="P64" s="39"/>
      <c r="Q64" s="39" t="b">
        <f t="shared" si="9"/>
        <v>1</v>
      </c>
      <c r="R64" s="39">
        <v>1</v>
      </c>
      <c r="S64" s="39" t="b">
        <f t="shared" si="10"/>
        <v>1</v>
      </c>
      <c r="T64" s="39" t="b">
        <f t="shared" si="11"/>
        <v>1</v>
      </c>
      <c r="U64" s="39"/>
      <c r="V64" s="39"/>
      <c r="W64" s="39"/>
      <c r="X64" s="39"/>
      <c r="Y64" s="39"/>
      <c r="Z64" s="39"/>
      <c r="AA64" s="39"/>
      <c r="AB64" s="39"/>
      <c r="AC64" s="39"/>
      <c r="AD64" s="39"/>
      <c r="AE64" s="39"/>
      <c r="AF64" s="39"/>
      <c r="AG64" s="39"/>
      <c r="AH64" s="39"/>
      <c r="AI64" s="39"/>
      <c r="AJ64" s="39"/>
      <c r="AK64" s="39"/>
      <c r="AL64" s="39"/>
    </row>
    <row r="65" spans="1:38" ht="18.75">
      <c r="A65" s="102" t="s">
        <v>4</v>
      </c>
      <c r="B65" s="103">
        <f>IF(SUM(M65:M74)=0,"",SUM(M65:M74))</f>
        <v>180000</v>
      </c>
      <c r="C65" s="104">
        <v>1</v>
      </c>
      <c r="D65" s="105" t="s">
        <v>5</v>
      </c>
      <c r="E65" s="106">
        <v>10000</v>
      </c>
      <c r="F65" s="107" t="str">
        <f>IF(G65="","","×")</f>
        <v>×</v>
      </c>
      <c r="G65" s="108">
        <v>1</v>
      </c>
      <c r="H65" s="109" t="s">
        <v>36</v>
      </c>
      <c r="I65" s="107" t="str">
        <f>IF(J65="","","×")</f>
        <v>×</v>
      </c>
      <c r="J65" s="110">
        <v>6</v>
      </c>
      <c r="K65" s="109" t="s">
        <v>9</v>
      </c>
      <c r="L65" s="107" t="str">
        <f>IF(E65="","","＝")</f>
        <v>＝</v>
      </c>
      <c r="M65" s="111">
        <f>IF(E65="","",PRODUCT(E65,G65,J65))</f>
        <v>60000</v>
      </c>
      <c r="N65" s="112"/>
      <c r="O65" s="39"/>
      <c r="P65" s="39"/>
      <c r="Q65" s="39" t="b">
        <f t="shared" si="9"/>
        <v>1</v>
      </c>
      <c r="R65" s="39">
        <v>1</v>
      </c>
      <c r="S65" s="39" t="b">
        <f t="shared" si="10"/>
        <v>1</v>
      </c>
      <c r="T65" s="39" t="b">
        <f t="shared" si="11"/>
        <v>1</v>
      </c>
      <c r="U65" s="39"/>
      <c r="V65" s="39"/>
      <c r="W65" s="39"/>
      <c r="X65" s="39"/>
      <c r="Y65" s="39"/>
      <c r="Z65" s="39"/>
      <c r="AA65" s="39"/>
      <c r="AB65" s="39"/>
      <c r="AC65" s="39"/>
      <c r="AD65" s="39"/>
      <c r="AE65" s="39"/>
      <c r="AF65" s="39"/>
      <c r="AG65" s="39"/>
      <c r="AH65" s="39"/>
      <c r="AI65" s="39"/>
      <c r="AJ65" s="39"/>
      <c r="AK65" s="39"/>
      <c r="AL65" s="39"/>
    </row>
    <row r="66" spans="1:38" ht="19.5" thickBot="1">
      <c r="A66" s="70"/>
      <c r="B66" s="71"/>
      <c r="C66" s="82">
        <v>1</v>
      </c>
      <c r="D66" s="83" t="s">
        <v>35</v>
      </c>
      <c r="E66" s="84">
        <v>20000</v>
      </c>
      <c r="F66" s="85" t="str">
        <f t="shared" ref="F66:F74" si="24">IF(G66="","","×")</f>
        <v>×</v>
      </c>
      <c r="G66" s="86">
        <v>1</v>
      </c>
      <c r="H66" s="87" t="s">
        <v>36</v>
      </c>
      <c r="I66" s="85" t="str">
        <f t="shared" ref="I66:I74" si="25">IF(J66="","","×")</f>
        <v>×</v>
      </c>
      <c r="J66" s="88">
        <v>6</v>
      </c>
      <c r="K66" s="87" t="s">
        <v>9</v>
      </c>
      <c r="L66" s="85" t="str">
        <f t="shared" ref="L66:L74" si="26">IF(E66="","","＝")</f>
        <v>＝</v>
      </c>
      <c r="M66" s="89">
        <f t="shared" ref="M66:M74" si="27">IF(E66="","",PRODUCT(E66,G66,J66))</f>
        <v>120000</v>
      </c>
      <c r="N66" s="90"/>
      <c r="O66" s="39"/>
      <c r="P66" s="39"/>
      <c r="Q66" s="39" t="b">
        <f t="shared" si="9"/>
        <v>1</v>
      </c>
      <c r="R66" s="39">
        <v>1</v>
      </c>
      <c r="S66" s="39" t="b">
        <f t="shared" si="10"/>
        <v>1</v>
      </c>
      <c r="T66" s="39" t="b">
        <f t="shared" si="11"/>
        <v>1</v>
      </c>
      <c r="U66" s="39"/>
      <c r="V66" s="39"/>
      <c r="W66" s="39"/>
      <c r="X66" s="39"/>
      <c r="Y66" s="39"/>
      <c r="Z66" s="39"/>
      <c r="AA66" s="39"/>
      <c r="AB66" s="39"/>
      <c r="AC66" s="39"/>
      <c r="AD66" s="39"/>
      <c r="AE66" s="39"/>
      <c r="AF66" s="39"/>
      <c r="AG66" s="39"/>
      <c r="AH66" s="39"/>
      <c r="AI66" s="39"/>
      <c r="AJ66" s="39"/>
      <c r="AK66" s="39"/>
      <c r="AL66" s="39"/>
    </row>
    <row r="67" spans="1:38" ht="18.75" hidden="1">
      <c r="A67" s="70"/>
      <c r="B67" s="71"/>
      <c r="C67" s="82"/>
      <c r="D67" s="83"/>
      <c r="E67" s="91"/>
      <c r="F67" s="85" t="str">
        <f t="shared" si="24"/>
        <v/>
      </c>
      <c r="G67" s="88"/>
      <c r="H67" s="87"/>
      <c r="I67" s="85" t="str">
        <f t="shared" si="25"/>
        <v/>
      </c>
      <c r="J67" s="88"/>
      <c r="K67" s="87"/>
      <c r="L67" s="85" t="str">
        <f t="shared" si="26"/>
        <v/>
      </c>
      <c r="M67" s="89" t="str">
        <f t="shared" si="27"/>
        <v/>
      </c>
      <c r="N67" s="90"/>
      <c r="O67" s="39"/>
      <c r="P67" s="39"/>
      <c r="Q67" s="39" t="b">
        <f t="shared" si="9"/>
        <v>1</v>
      </c>
      <c r="R67" s="39">
        <v>1</v>
      </c>
      <c r="S67" s="39" t="b">
        <f t="shared" si="10"/>
        <v>1</v>
      </c>
      <c r="T67" s="39" t="b">
        <f t="shared" si="11"/>
        <v>1</v>
      </c>
      <c r="U67" s="39"/>
      <c r="V67" s="39"/>
      <c r="W67" s="39"/>
      <c r="X67" s="39"/>
      <c r="Y67" s="39"/>
      <c r="Z67" s="39"/>
      <c r="AA67" s="39"/>
      <c r="AB67" s="39"/>
      <c r="AC67" s="39"/>
      <c r="AD67" s="39"/>
      <c r="AE67" s="39"/>
      <c r="AF67" s="39"/>
      <c r="AG67" s="39"/>
      <c r="AH67" s="39"/>
      <c r="AI67" s="39"/>
      <c r="AJ67" s="39"/>
      <c r="AK67" s="39"/>
      <c r="AL67" s="39"/>
    </row>
    <row r="68" spans="1:38" ht="15" hidden="1" customHeight="1">
      <c r="A68" s="70"/>
      <c r="B68" s="71"/>
      <c r="C68" s="82"/>
      <c r="D68" s="83"/>
      <c r="E68" s="91"/>
      <c r="F68" s="85" t="str">
        <f t="shared" si="24"/>
        <v/>
      </c>
      <c r="G68" s="88"/>
      <c r="H68" s="87"/>
      <c r="I68" s="85" t="str">
        <f t="shared" si="25"/>
        <v/>
      </c>
      <c r="J68" s="88"/>
      <c r="K68" s="87"/>
      <c r="L68" s="85" t="str">
        <f t="shared" si="26"/>
        <v/>
      </c>
      <c r="M68" s="89" t="str">
        <f t="shared" si="27"/>
        <v/>
      </c>
      <c r="N68" s="90"/>
      <c r="O68" s="39"/>
      <c r="P68" s="39"/>
      <c r="Q68" s="39" t="b">
        <f t="shared" si="9"/>
        <v>1</v>
      </c>
      <c r="R68" s="39">
        <v>1</v>
      </c>
      <c r="S68" s="39" t="b">
        <f t="shared" si="10"/>
        <v>1</v>
      </c>
      <c r="T68" s="39" t="b">
        <f t="shared" si="11"/>
        <v>1</v>
      </c>
      <c r="U68" s="39"/>
      <c r="V68" s="39"/>
      <c r="W68" s="39"/>
      <c r="X68" s="39"/>
      <c r="Y68" s="39"/>
      <c r="Z68" s="39"/>
      <c r="AA68" s="39"/>
      <c r="AB68" s="39"/>
      <c r="AC68" s="39"/>
      <c r="AD68" s="39"/>
      <c r="AE68" s="39"/>
      <c r="AF68" s="39"/>
      <c r="AG68" s="39"/>
      <c r="AH68" s="39"/>
      <c r="AI68" s="39"/>
      <c r="AJ68" s="39"/>
      <c r="AK68" s="39"/>
      <c r="AL68" s="39"/>
    </row>
    <row r="69" spans="1:38" ht="15" hidden="1" customHeight="1">
      <c r="A69" s="70"/>
      <c r="B69" s="71"/>
      <c r="C69" s="82"/>
      <c r="D69" s="83"/>
      <c r="E69" s="91"/>
      <c r="F69" s="85" t="str">
        <f t="shared" si="24"/>
        <v/>
      </c>
      <c r="G69" s="88"/>
      <c r="H69" s="87"/>
      <c r="I69" s="85" t="str">
        <f t="shared" si="25"/>
        <v/>
      </c>
      <c r="J69" s="88"/>
      <c r="K69" s="87"/>
      <c r="L69" s="85" t="str">
        <f t="shared" si="26"/>
        <v/>
      </c>
      <c r="M69" s="89" t="str">
        <f t="shared" si="27"/>
        <v/>
      </c>
      <c r="N69" s="90"/>
      <c r="O69" s="39"/>
      <c r="P69" s="39"/>
      <c r="Q69" s="39" t="b">
        <f t="shared" si="9"/>
        <v>1</v>
      </c>
      <c r="R69" s="39">
        <v>1</v>
      </c>
      <c r="S69" s="39" t="b">
        <f t="shared" si="10"/>
        <v>1</v>
      </c>
      <c r="T69" s="39" t="b">
        <f t="shared" si="11"/>
        <v>1</v>
      </c>
      <c r="U69" s="39"/>
      <c r="V69" s="39"/>
      <c r="W69" s="39"/>
      <c r="X69" s="39"/>
      <c r="Y69" s="39"/>
      <c r="Z69" s="39"/>
      <c r="AA69" s="39"/>
      <c r="AB69" s="39"/>
      <c r="AC69" s="39"/>
      <c r="AD69" s="39"/>
      <c r="AE69" s="39"/>
      <c r="AF69" s="39"/>
      <c r="AG69" s="39"/>
      <c r="AH69" s="39"/>
      <c r="AI69" s="39"/>
      <c r="AJ69" s="39"/>
      <c r="AK69" s="39"/>
      <c r="AL69" s="39"/>
    </row>
    <row r="70" spans="1:38" ht="15" hidden="1" customHeight="1">
      <c r="A70" s="70"/>
      <c r="B70" s="71"/>
      <c r="C70" s="82"/>
      <c r="D70" s="83"/>
      <c r="E70" s="84"/>
      <c r="F70" s="85" t="str">
        <f t="shared" si="24"/>
        <v/>
      </c>
      <c r="G70" s="86"/>
      <c r="H70" s="87"/>
      <c r="I70" s="85" t="str">
        <f t="shared" si="25"/>
        <v/>
      </c>
      <c r="J70" s="88"/>
      <c r="K70" s="87"/>
      <c r="L70" s="85" t="str">
        <f t="shared" si="26"/>
        <v/>
      </c>
      <c r="M70" s="89" t="str">
        <f t="shared" si="27"/>
        <v/>
      </c>
      <c r="N70" s="90"/>
      <c r="O70" s="39"/>
      <c r="P70" s="39"/>
      <c r="Q70" s="39" t="b">
        <f t="shared" si="9"/>
        <v>1</v>
      </c>
      <c r="R70" s="39">
        <v>1</v>
      </c>
      <c r="S70" s="39" t="b">
        <f t="shared" si="10"/>
        <v>1</v>
      </c>
      <c r="T70" s="39" t="b">
        <f t="shared" si="11"/>
        <v>1</v>
      </c>
      <c r="U70" s="39"/>
      <c r="V70" s="39"/>
      <c r="W70" s="39"/>
      <c r="X70" s="39"/>
      <c r="Y70" s="39"/>
      <c r="Z70" s="39"/>
      <c r="AA70" s="39"/>
      <c r="AB70" s="39"/>
      <c r="AC70" s="39"/>
      <c r="AD70" s="39"/>
      <c r="AE70" s="39"/>
      <c r="AF70" s="39"/>
      <c r="AG70" s="39"/>
      <c r="AH70" s="39"/>
      <c r="AI70" s="39"/>
      <c r="AJ70" s="39"/>
      <c r="AK70" s="39"/>
      <c r="AL70" s="39"/>
    </row>
    <row r="71" spans="1:38" ht="15" hidden="1" customHeight="1">
      <c r="A71" s="70"/>
      <c r="B71" s="71"/>
      <c r="C71" s="82"/>
      <c r="D71" s="83"/>
      <c r="E71" s="91"/>
      <c r="F71" s="85" t="str">
        <f t="shared" si="24"/>
        <v/>
      </c>
      <c r="G71" s="88"/>
      <c r="H71" s="87"/>
      <c r="I71" s="85" t="str">
        <f t="shared" si="25"/>
        <v/>
      </c>
      <c r="J71" s="88"/>
      <c r="K71" s="87"/>
      <c r="L71" s="85" t="str">
        <f t="shared" si="26"/>
        <v/>
      </c>
      <c r="M71" s="89" t="str">
        <f t="shared" si="27"/>
        <v/>
      </c>
      <c r="N71" s="90"/>
      <c r="O71" s="39"/>
      <c r="P71" s="39"/>
      <c r="Q71" s="39" t="b">
        <f t="shared" si="9"/>
        <v>1</v>
      </c>
      <c r="R71" s="39">
        <v>1</v>
      </c>
      <c r="S71" s="39" t="b">
        <f t="shared" si="10"/>
        <v>1</v>
      </c>
      <c r="T71" s="39" t="b">
        <f t="shared" si="11"/>
        <v>1</v>
      </c>
      <c r="U71" s="39"/>
      <c r="V71" s="39"/>
      <c r="W71" s="39"/>
      <c r="X71" s="39"/>
      <c r="Y71" s="39"/>
      <c r="Z71" s="39"/>
      <c r="AA71" s="39"/>
      <c r="AB71" s="39"/>
      <c r="AC71" s="39"/>
      <c r="AD71" s="39"/>
      <c r="AE71" s="39"/>
      <c r="AF71" s="39"/>
      <c r="AG71" s="39"/>
      <c r="AH71" s="39"/>
      <c r="AI71" s="39"/>
      <c r="AJ71" s="39"/>
      <c r="AK71" s="39"/>
      <c r="AL71" s="39"/>
    </row>
    <row r="72" spans="1:38" ht="15" hidden="1" customHeight="1">
      <c r="A72" s="70"/>
      <c r="B72" s="71"/>
      <c r="C72" s="82"/>
      <c r="D72" s="83"/>
      <c r="E72" s="84"/>
      <c r="F72" s="85" t="str">
        <f t="shared" si="24"/>
        <v/>
      </c>
      <c r="G72" s="86"/>
      <c r="H72" s="87"/>
      <c r="I72" s="85" t="str">
        <f t="shared" si="25"/>
        <v/>
      </c>
      <c r="J72" s="88"/>
      <c r="K72" s="87"/>
      <c r="L72" s="85" t="str">
        <f t="shared" si="26"/>
        <v/>
      </c>
      <c r="M72" s="89" t="str">
        <f t="shared" si="27"/>
        <v/>
      </c>
      <c r="N72" s="90"/>
      <c r="O72" s="39"/>
      <c r="P72" s="39"/>
      <c r="Q72" s="39" t="b">
        <f t="shared" si="9"/>
        <v>1</v>
      </c>
      <c r="R72" s="39">
        <v>1</v>
      </c>
      <c r="S72" s="39" t="b">
        <f t="shared" si="10"/>
        <v>1</v>
      </c>
      <c r="T72" s="39" t="b">
        <f t="shared" si="11"/>
        <v>1</v>
      </c>
      <c r="U72" s="39"/>
      <c r="V72" s="39"/>
      <c r="W72" s="39"/>
      <c r="X72" s="39"/>
      <c r="Y72" s="39"/>
      <c r="Z72" s="39"/>
      <c r="AA72" s="39"/>
      <c r="AB72" s="39"/>
      <c r="AC72" s="39"/>
      <c r="AD72" s="39"/>
      <c r="AE72" s="39"/>
      <c r="AF72" s="39"/>
      <c r="AG72" s="39"/>
      <c r="AH72" s="39"/>
      <c r="AI72" s="39"/>
      <c r="AJ72" s="39"/>
      <c r="AK72" s="39"/>
      <c r="AL72" s="39"/>
    </row>
    <row r="73" spans="1:38" ht="15" hidden="1" customHeight="1">
      <c r="A73" s="70"/>
      <c r="B73" s="71"/>
      <c r="C73" s="82"/>
      <c r="D73" s="83"/>
      <c r="E73" s="91"/>
      <c r="F73" s="85" t="str">
        <f t="shared" si="24"/>
        <v/>
      </c>
      <c r="G73" s="88"/>
      <c r="H73" s="87"/>
      <c r="I73" s="85" t="str">
        <f t="shared" si="25"/>
        <v/>
      </c>
      <c r="J73" s="88"/>
      <c r="K73" s="87"/>
      <c r="L73" s="85" t="str">
        <f t="shared" si="26"/>
        <v/>
      </c>
      <c r="M73" s="89" t="str">
        <f t="shared" si="27"/>
        <v/>
      </c>
      <c r="N73" s="90"/>
      <c r="O73" s="39"/>
      <c r="P73" s="39"/>
      <c r="Q73" s="39" t="b">
        <f t="shared" si="9"/>
        <v>1</v>
      </c>
      <c r="R73" s="39">
        <v>1</v>
      </c>
      <c r="S73" s="39" t="b">
        <f t="shared" si="10"/>
        <v>1</v>
      </c>
      <c r="T73" s="39" t="b">
        <f t="shared" si="11"/>
        <v>1</v>
      </c>
      <c r="U73" s="39"/>
      <c r="V73" s="39"/>
      <c r="W73" s="39"/>
      <c r="X73" s="39"/>
      <c r="Y73" s="39"/>
      <c r="Z73" s="39"/>
      <c r="AA73" s="39"/>
      <c r="AB73" s="39"/>
      <c r="AC73" s="39"/>
      <c r="AD73" s="39"/>
      <c r="AE73" s="39"/>
      <c r="AF73" s="39"/>
      <c r="AG73" s="39"/>
      <c r="AH73" s="39"/>
      <c r="AI73" s="39"/>
      <c r="AJ73" s="39"/>
      <c r="AK73" s="39"/>
      <c r="AL73" s="39"/>
    </row>
    <row r="74" spans="1:38" ht="15" hidden="1" customHeight="1" thickBot="1">
      <c r="A74" s="92"/>
      <c r="B74" s="93"/>
      <c r="C74" s="94"/>
      <c r="D74" s="95"/>
      <c r="E74" s="96"/>
      <c r="F74" s="97" t="str">
        <f t="shared" si="24"/>
        <v/>
      </c>
      <c r="G74" s="98"/>
      <c r="H74" s="99"/>
      <c r="I74" s="97" t="str">
        <f t="shared" si="25"/>
        <v/>
      </c>
      <c r="J74" s="98"/>
      <c r="K74" s="99"/>
      <c r="L74" s="97" t="str">
        <f t="shared" si="26"/>
        <v/>
      </c>
      <c r="M74" s="100" t="str">
        <f t="shared" si="27"/>
        <v/>
      </c>
      <c r="N74" s="101"/>
      <c r="O74" s="39"/>
      <c r="P74" s="39"/>
      <c r="Q74" s="39" t="b">
        <f t="shared" si="9"/>
        <v>1</v>
      </c>
      <c r="R74" s="39">
        <v>1</v>
      </c>
      <c r="S74" s="39" t="b">
        <f t="shared" si="10"/>
        <v>1</v>
      </c>
      <c r="T74" s="39" t="b">
        <f t="shared" si="11"/>
        <v>1</v>
      </c>
      <c r="U74" s="39"/>
      <c r="V74" s="39"/>
      <c r="W74" s="39"/>
      <c r="X74" s="39"/>
      <c r="Y74" s="39"/>
      <c r="Z74" s="39"/>
      <c r="AA74" s="39"/>
      <c r="AB74" s="39"/>
      <c r="AC74" s="39"/>
      <c r="AD74" s="39"/>
      <c r="AE74" s="39"/>
      <c r="AF74" s="39"/>
      <c r="AG74" s="39"/>
      <c r="AH74" s="39"/>
      <c r="AI74" s="39"/>
      <c r="AJ74" s="39"/>
      <c r="AK74" s="39"/>
      <c r="AL74" s="39"/>
    </row>
    <row r="75" spans="1:38" ht="19.5" thickBot="1">
      <c r="A75" s="102" t="s">
        <v>23</v>
      </c>
      <c r="B75" s="103">
        <f>IF(SUM(M75:M84)=0,"",SUM(M75:M84))</f>
        <v>240000</v>
      </c>
      <c r="C75" s="104">
        <v>1</v>
      </c>
      <c r="D75" s="105" t="s">
        <v>23</v>
      </c>
      <c r="E75" s="106">
        <v>40000</v>
      </c>
      <c r="F75" s="107" t="str">
        <f>IF(G75="","","×")</f>
        <v>×</v>
      </c>
      <c r="G75" s="108">
        <v>1</v>
      </c>
      <c r="H75" s="109" t="s">
        <v>36</v>
      </c>
      <c r="I75" s="107" t="str">
        <f>IF(J75="","","×")</f>
        <v>×</v>
      </c>
      <c r="J75" s="110">
        <v>6</v>
      </c>
      <c r="K75" s="109" t="s">
        <v>9</v>
      </c>
      <c r="L75" s="107" t="str">
        <f>IF(E75="","","＝")</f>
        <v>＝</v>
      </c>
      <c r="M75" s="111">
        <f>IF(E75="","",PRODUCT(E75,G75,J75))</f>
        <v>240000</v>
      </c>
      <c r="N75" s="112"/>
      <c r="O75" s="39"/>
      <c r="P75" s="39"/>
      <c r="Q75" s="39" t="b">
        <f t="shared" si="9"/>
        <v>1</v>
      </c>
      <c r="R75" s="39">
        <v>1</v>
      </c>
      <c r="S75" s="39" t="b">
        <f t="shared" si="10"/>
        <v>1</v>
      </c>
      <c r="T75" s="39" t="b">
        <f t="shared" si="11"/>
        <v>1</v>
      </c>
      <c r="U75" s="39"/>
      <c r="V75" s="39"/>
      <c r="W75" s="39"/>
      <c r="X75" s="39"/>
      <c r="Y75" s="39"/>
      <c r="Z75" s="39"/>
      <c r="AA75" s="39"/>
      <c r="AB75" s="39"/>
      <c r="AC75" s="39"/>
      <c r="AD75" s="39"/>
      <c r="AE75" s="39"/>
      <c r="AF75" s="39"/>
      <c r="AG75" s="39"/>
      <c r="AH75" s="39"/>
      <c r="AI75" s="39"/>
      <c r="AJ75" s="39"/>
      <c r="AK75" s="39"/>
      <c r="AL75" s="39"/>
    </row>
    <row r="76" spans="1:38" ht="18.75" hidden="1">
      <c r="A76" s="70"/>
      <c r="B76" s="71"/>
      <c r="C76" s="82"/>
      <c r="D76" s="83"/>
      <c r="E76" s="84"/>
      <c r="F76" s="85" t="str">
        <f t="shared" ref="F76:F84" si="28">IF(G76="","","×")</f>
        <v/>
      </c>
      <c r="G76" s="86"/>
      <c r="H76" s="87"/>
      <c r="I76" s="85" t="str">
        <f t="shared" ref="I76:I84" si="29">IF(J76="","","×")</f>
        <v/>
      </c>
      <c r="J76" s="88"/>
      <c r="K76" s="87"/>
      <c r="L76" s="85" t="str">
        <f t="shared" ref="L76:L84" si="30">IF(E76="","","＝")</f>
        <v/>
      </c>
      <c r="M76" s="89" t="str">
        <f t="shared" ref="M76:M84" si="31">IF(E76="","",PRODUCT(E76,G76,J76))</f>
        <v/>
      </c>
      <c r="N76" s="90"/>
      <c r="O76" s="39"/>
      <c r="P76" s="39"/>
      <c r="Q76" s="39" t="b">
        <f t="shared" si="9"/>
        <v>1</v>
      </c>
      <c r="R76" s="39">
        <v>1</v>
      </c>
      <c r="S76" s="39" t="b">
        <f t="shared" si="10"/>
        <v>1</v>
      </c>
      <c r="T76" s="39" t="b">
        <f t="shared" si="11"/>
        <v>1</v>
      </c>
      <c r="U76" s="39"/>
      <c r="V76" s="39"/>
      <c r="W76" s="39"/>
      <c r="X76" s="39"/>
      <c r="Y76" s="39"/>
      <c r="Z76" s="39"/>
      <c r="AA76" s="39"/>
      <c r="AB76" s="39"/>
      <c r="AC76" s="39"/>
      <c r="AD76" s="39"/>
      <c r="AE76" s="39"/>
      <c r="AF76" s="39"/>
      <c r="AG76" s="39"/>
      <c r="AH76" s="39"/>
      <c r="AI76" s="39"/>
      <c r="AJ76" s="39"/>
      <c r="AK76" s="39"/>
      <c r="AL76" s="39"/>
    </row>
    <row r="77" spans="1:38" ht="18.75" hidden="1">
      <c r="A77" s="70"/>
      <c r="B77" s="71"/>
      <c r="C77" s="82"/>
      <c r="D77" s="83"/>
      <c r="E77" s="91"/>
      <c r="F77" s="85" t="str">
        <f t="shared" si="28"/>
        <v/>
      </c>
      <c r="G77" s="88"/>
      <c r="H77" s="87"/>
      <c r="I77" s="85" t="str">
        <f t="shared" si="29"/>
        <v/>
      </c>
      <c r="J77" s="88"/>
      <c r="K77" s="87"/>
      <c r="L77" s="85" t="str">
        <f t="shared" si="30"/>
        <v/>
      </c>
      <c r="M77" s="89" t="str">
        <f t="shared" si="31"/>
        <v/>
      </c>
      <c r="N77" s="90"/>
      <c r="O77" s="39"/>
      <c r="P77" s="39"/>
      <c r="Q77" s="39" t="b">
        <f t="shared" si="9"/>
        <v>1</v>
      </c>
      <c r="R77" s="39">
        <v>1</v>
      </c>
      <c r="S77" s="39" t="b">
        <f t="shared" si="10"/>
        <v>1</v>
      </c>
      <c r="T77" s="39" t="b">
        <f t="shared" si="11"/>
        <v>1</v>
      </c>
      <c r="U77" s="39"/>
      <c r="V77" s="39"/>
      <c r="W77" s="39"/>
      <c r="X77" s="39"/>
      <c r="Y77" s="39"/>
      <c r="Z77" s="39"/>
      <c r="AA77" s="39"/>
      <c r="AB77" s="39"/>
      <c r="AC77" s="39"/>
      <c r="AD77" s="39"/>
      <c r="AE77" s="39"/>
      <c r="AF77" s="39"/>
      <c r="AG77" s="39"/>
      <c r="AH77" s="39"/>
      <c r="AI77" s="39"/>
      <c r="AJ77" s="39"/>
      <c r="AK77" s="39"/>
      <c r="AL77" s="39"/>
    </row>
    <row r="78" spans="1:38" ht="18.75" hidden="1">
      <c r="A78" s="70"/>
      <c r="B78" s="71"/>
      <c r="C78" s="82"/>
      <c r="D78" s="83"/>
      <c r="E78" s="91"/>
      <c r="F78" s="85" t="str">
        <f t="shared" si="28"/>
        <v/>
      </c>
      <c r="G78" s="88"/>
      <c r="H78" s="87"/>
      <c r="I78" s="85" t="str">
        <f t="shared" si="29"/>
        <v/>
      </c>
      <c r="J78" s="88"/>
      <c r="K78" s="87"/>
      <c r="L78" s="85" t="str">
        <f t="shared" si="30"/>
        <v/>
      </c>
      <c r="M78" s="89" t="str">
        <f t="shared" si="31"/>
        <v/>
      </c>
      <c r="N78" s="90"/>
      <c r="O78" s="39"/>
      <c r="P78" s="39"/>
      <c r="Q78" s="39" t="b">
        <f t="shared" si="9"/>
        <v>1</v>
      </c>
      <c r="R78" s="39">
        <v>1</v>
      </c>
      <c r="S78" s="39" t="b">
        <f t="shared" si="10"/>
        <v>1</v>
      </c>
      <c r="T78" s="39" t="b">
        <f t="shared" si="11"/>
        <v>1</v>
      </c>
      <c r="U78" s="39"/>
      <c r="V78" s="39"/>
      <c r="W78" s="39"/>
      <c r="X78" s="39"/>
      <c r="Y78" s="39"/>
      <c r="Z78" s="39"/>
      <c r="AA78" s="39"/>
      <c r="AB78" s="39"/>
      <c r="AC78" s="39"/>
      <c r="AD78" s="39"/>
      <c r="AE78" s="39"/>
      <c r="AF78" s="39"/>
      <c r="AG78" s="39"/>
      <c r="AH78" s="39"/>
      <c r="AI78" s="39"/>
      <c r="AJ78" s="39"/>
      <c r="AK78" s="39"/>
      <c r="AL78" s="39"/>
    </row>
    <row r="79" spans="1:38" ht="15" hidden="1" customHeight="1">
      <c r="A79" s="70"/>
      <c r="B79" s="71"/>
      <c r="C79" s="82"/>
      <c r="D79" s="83"/>
      <c r="E79" s="91"/>
      <c r="F79" s="85" t="str">
        <f t="shared" si="28"/>
        <v/>
      </c>
      <c r="G79" s="88"/>
      <c r="H79" s="87"/>
      <c r="I79" s="85" t="str">
        <f t="shared" si="29"/>
        <v/>
      </c>
      <c r="J79" s="88"/>
      <c r="K79" s="87"/>
      <c r="L79" s="85" t="str">
        <f t="shared" si="30"/>
        <v/>
      </c>
      <c r="M79" s="89" t="str">
        <f t="shared" si="31"/>
        <v/>
      </c>
      <c r="N79" s="90"/>
      <c r="O79" s="39"/>
      <c r="P79" s="39"/>
      <c r="Q79" s="39" t="b">
        <f t="shared" si="9"/>
        <v>1</v>
      </c>
      <c r="R79" s="39">
        <v>1</v>
      </c>
      <c r="S79" s="39" t="b">
        <f t="shared" si="10"/>
        <v>1</v>
      </c>
      <c r="T79" s="39" t="b">
        <f t="shared" si="11"/>
        <v>1</v>
      </c>
      <c r="U79" s="39"/>
      <c r="V79" s="39"/>
      <c r="W79" s="39"/>
      <c r="X79" s="39"/>
      <c r="Y79" s="39"/>
      <c r="Z79" s="39"/>
      <c r="AA79" s="39"/>
      <c r="AB79" s="39"/>
      <c r="AC79" s="39"/>
      <c r="AD79" s="39"/>
      <c r="AE79" s="39"/>
      <c r="AF79" s="39"/>
      <c r="AG79" s="39"/>
      <c r="AH79" s="39"/>
      <c r="AI79" s="39"/>
      <c r="AJ79" s="39"/>
      <c r="AK79" s="39"/>
      <c r="AL79" s="39"/>
    </row>
    <row r="80" spans="1:38" ht="15" hidden="1" customHeight="1">
      <c r="A80" s="70"/>
      <c r="B80" s="71"/>
      <c r="C80" s="82"/>
      <c r="D80" s="83"/>
      <c r="E80" s="84"/>
      <c r="F80" s="85" t="str">
        <f t="shared" si="28"/>
        <v/>
      </c>
      <c r="G80" s="86"/>
      <c r="H80" s="87"/>
      <c r="I80" s="85" t="str">
        <f t="shared" si="29"/>
        <v/>
      </c>
      <c r="J80" s="88"/>
      <c r="K80" s="87"/>
      <c r="L80" s="85" t="str">
        <f t="shared" si="30"/>
        <v/>
      </c>
      <c r="M80" s="89" t="str">
        <f t="shared" si="31"/>
        <v/>
      </c>
      <c r="N80" s="90"/>
      <c r="O80" s="39"/>
      <c r="P80" s="39"/>
      <c r="Q80" s="39" t="b">
        <f t="shared" si="9"/>
        <v>1</v>
      </c>
      <c r="R80" s="39">
        <v>1</v>
      </c>
      <c r="S80" s="39" t="b">
        <f t="shared" si="10"/>
        <v>1</v>
      </c>
      <c r="T80" s="39" t="b">
        <f t="shared" si="11"/>
        <v>1</v>
      </c>
      <c r="U80" s="39"/>
      <c r="V80" s="39"/>
      <c r="W80" s="39"/>
      <c r="X80" s="39"/>
      <c r="Y80" s="39"/>
      <c r="Z80" s="39"/>
      <c r="AA80" s="39"/>
      <c r="AB80" s="39"/>
      <c r="AC80" s="39"/>
      <c r="AD80" s="39"/>
      <c r="AE80" s="39"/>
      <c r="AF80" s="39"/>
      <c r="AG80" s="39"/>
      <c r="AH80" s="39"/>
      <c r="AI80" s="39"/>
      <c r="AJ80" s="39"/>
      <c r="AK80" s="39"/>
      <c r="AL80" s="39"/>
    </row>
    <row r="81" spans="1:38" ht="15" hidden="1" customHeight="1">
      <c r="A81" s="70"/>
      <c r="B81" s="71"/>
      <c r="C81" s="82"/>
      <c r="D81" s="83"/>
      <c r="E81" s="91"/>
      <c r="F81" s="85" t="str">
        <f t="shared" si="28"/>
        <v/>
      </c>
      <c r="G81" s="88"/>
      <c r="H81" s="87"/>
      <c r="I81" s="85" t="str">
        <f t="shared" si="29"/>
        <v/>
      </c>
      <c r="J81" s="88"/>
      <c r="K81" s="87"/>
      <c r="L81" s="85" t="str">
        <f t="shared" si="30"/>
        <v/>
      </c>
      <c r="M81" s="89" t="str">
        <f t="shared" si="31"/>
        <v/>
      </c>
      <c r="N81" s="90"/>
      <c r="O81" s="39"/>
      <c r="P81" s="39"/>
      <c r="Q81" s="39" t="b">
        <f t="shared" si="9"/>
        <v>1</v>
      </c>
      <c r="R81" s="39">
        <v>1</v>
      </c>
      <c r="S81" s="39" t="b">
        <f t="shared" si="10"/>
        <v>1</v>
      </c>
      <c r="T81" s="39" t="b">
        <f t="shared" si="11"/>
        <v>1</v>
      </c>
      <c r="U81" s="39"/>
      <c r="V81" s="39"/>
      <c r="W81" s="39"/>
      <c r="X81" s="39"/>
      <c r="Y81" s="39"/>
      <c r="Z81" s="39"/>
      <c r="AA81" s="39"/>
      <c r="AB81" s="39"/>
      <c r="AC81" s="39"/>
      <c r="AD81" s="39"/>
      <c r="AE81" s="39"/>
      <c r="AF81" s="39"/>
      <c r="AG81" s="39"/>
      <c r="AH81" s="39"/>
      <c r="AI81" s="39"/>
      <c r="AJ81" s="39"/>
      <c r="AK81" s="39"/>
      <c r="AL81" s="39"/>
    </row>
    <row r="82" spans="1:38" ht="15" hidden="1" customHeight="1">
      <c r="A82" s="70"/>
      <c r="B82" s="71"/>
      <c r="C82" s="82"/>
      <c r="D82" s="83"/>
      <c r="E82" s="84"/>
      <c r="F82" s="85" t="str">
        <f t="shared" si="28"/>
        <v/>
      </c>
      <c r="G82" s="86"/>
      <c r="H82" s="87"/>
      <c r="I82" s="85" t="str">
        <f t="shared" si="29"/>
        <v/>
      </c>
      <c r="J82" s="88"/>
      <c r="K82" s="87"/>
      <c r="L82" s="85" t="str">
        <f t="shared" si="30"/>
        <v/>
      </c>
      <c r="M82" s="89" t="str">
        <f t="shared" si="31"/>
        <v/>
      </c>
      <c r="N82" s="90"/>
      <c r="O82" s="39"/>
      <c r="P82" s="39"/>
      <c r="Q82" s="39" t="b">
        <f t="shared" si="9"/>
        <v>1</v>
      </c>
      <c r="R82" s="39">
        <v>1</v>
      </c>
      <c r="S82" s="39" t="b">
        <f t="shared" si="10"/>
        <v>1</v>
      </c>
      <c r="T82" s="39" t="b">
        <f t="shared" si="11"/>
        <v>1</v>
      </c>
      <c r="U82" s="39"/>
      <c r="V82" s="39"/>
      <c r="W82" s="39"/>
      <c r="X82" s="39"/>
      <c r="Y82" s="39"/>
      <c r="Z82" s="39"/>
      <c r="AA82" s="39"/>
      <c r="AB82" s="39"/>
      <c r="AC82" s="39"/>
      <c r="AD82" s="39"/>
      <c r="AE82" s="39"/>
      <c r="AF82" s="39"/>
      <c r="AG82" s="39"/>
      <c r="AH82" s="39"/>
      <c r="AI82" s="39"/>
      <c r="AJ82" s="39"/>
      <c r="AK82" s="39"/>
      <c r="AL82" s="39"/>
    </row>
    <row r="83" spans="1:38" ht="15" hidden="1" customHeight="1">
      <c r="A83" s="70"/>
      <c r="B83" s="71"/>
      <c r="C83" s="82"/>
      <c r="D83" s="83"/>
      <c r="E83" s="91"/>
      <c r="F83" s="85" t="str">
        <f t="shared" si="28"/>
        <v/>
      </c>
      <c r="G83" s="88"/>
      <c r="H83" s="87"/>
      <c r="I83" s="85" t="str">
        <f t="shared" si="29"/>
        <v/>
      </c>
      <c r="J83" s="88"/>
      <c r="K83" s="87"/>
      <c r="L83" s="85" t="str">
        <f t="shared" si="30"/>
        <v/>
      </c>
      <c r="M83" s="89" t="str">
        <f t="shared" si="31"/>
        <v/>
      </c>
      <c r="N83" s="90"/>
      <c r="O83" s="39"/>
      <c r="P83" s="39"/>
      <c r="Q83" s="39" t="b">
        <f t="shared" si="9"/>
        <v>1</v>
      </c>
      <c r="R83" s="39">
        <v>1</v>
      </c>
      <c r="S83" s="39" t="b">
        <f t="shared" si="10"/>
        <v>1</v>
      </c>
      <c r="T83" s="39" t="b">
        <f t="shared" si="11"/>
        <v>1</v>
      </c>
      <c r="U83" s="39"/>
      <c r="V83" s="39"/>
      <c r="W83" s="39"/>
      <c r="X83" s="39"/>
      <c r="Y83" s="39"/>
      <c r="Z83" s="39"/>
      <c r="AA83" s="39"/>
      <c r="AB83" s="39"/>
      <c r="AC83" s="39"/>
      <c r="AD83" s="39"/>
      <c r="AE83" s="39"/>
      <c r="AF83" s="39"/>
      <c r="AG83" s="39"/>
      <c r="AH83" s="39"/>
      <c r="AI83" s="39"/>
      <c r="AJ83" s="39"/>
      <c r="AK83" s="39"/>
      <c r="AL83" s="39"/>
    </row>
    <row r="84" spans="1:38" ht="15" hidden="1" customHeight="1" thickBot="1">
      <c r="A84" s="92"/>
      <c r="B84" s="93"/>
      <c r="C84" s="94"/>
      <c r="D84" s="95"/>
      <c r="E84" s="96"/>
      <c r="F84" s="97" t="str">
        <f t="shared" si="28"/>
        <v/>
      </c>
      <c r="G84" s="98"/>
      <c r="H84" s="99"/>
      <c r="I84" s="97" t="str">
        <f t="shared" si="29"/>
        <v/>
      </c>
      <c r="J84" s="98"/>
      <c r="K84" s="99"/>
      <c r="L84" s="97" t="str">
        <f t="shared" si="30"/>
        <v/>
      </c>
      <c r="M84" s="100" t="str">
        <f t="shared" si="31"/>
        <v/>
      </c>
      <c r="N84" s="101"/>
      <c r="O84" s="39"/>
      <c r="P84" s="39"/>
      <c r="Q84" s="39" t="b">
        <f t="shared" si="9"/>
        <v>1</v>
      </c>
      <c r="R84" s="39">
        <v>1</v>
      </c>
      <c r="S84" s="39" t="b">
        <f t="shared" si="10"/>
        <v>1</v>
      </c>
      <c r="T84" s="39" t="b">
        <f t="shared" si="11"/>
        <v>1</v>
      </c>
      <c r="U84" s="39"/>
      <c r="V84" s="39"/>
      <c r="W84" s="39"/>
      <c r="X84" s="39"/>
      <c r="Y84" s="39"/>
      <c r="Z84" s="39"/>
      <c r="AA84" s="39"/>
      <c r="AB84" s="39"/>
      <c r="AC84" s="39"/>
      <c r="AD84" s="39"/>
      <c r="AE84" s="39"/>
      <c r="AF84" s="39"/>
      <c r="AG84" s="39"/>
      <c r="AH84" s="39"/>
      <c r="AI84" s="39"/>
      <c r="AJ84" s="39"/>
      <c r="AK84" s="39"/>
      <c r="AL84" s="39"/>
    </row>
    <row r="85" spans="1:38" ht="18.75">
      <c r="A85" s="102" t="s">
        <v>6</v>
      </c>
      <c r="B85" s="103">
        <f>IF(SUM(M85:M94)=0,"",SUM(M85:M94))</f>
        <v>90000</v>
      </c>
      <c r="C85" s="104">
        <v>1</v>
      </c>
      <c r="D85" s="105" t="s">
        <v>24</v>
      </c>
      <c r="E85" s="106">
        <v>5000</v>
      </c>
      <c r="F85" s="107" t="str">
        <f>IF(G85="","","×")</f>
        <v>×</v>
      </c>
      <c r="G85" s="108">
        <v>1</v>
      </c>
      <c r="H85" s="109" t="s">
        <v>36</v>
      </c>
      <c r="I85" s="107" t="str">
        <f>IF(J85="","","×")</f>
        <v>×</v>
      </c>
      <c r="J85" s="110">
        <v>6</v>
      </c>
      <c r="K85" s="109" t="s">
        <v>9</v>
      </c>
      <c r="L85" s="107" t="str">
        <f>IF(E85="","","＝")</f>
        <v>＝</v>
      </c>
      <c r="M85" s="111">
        <f>IF(E85="","",PRODUCT(E85,G85,J85))</f>
        <v>30000</v>
      </c>
      <c r="N85" s="112"/>
      <c r="O85" s="39"/>
      <c r="P85" s="39"/>
      <c r="Q85" s="39" t="b">
        <f t="shared" si="9"/>
        <v>1</v>
      </c>
      <c r="R85" s="39">
        <v>1</v>
      </c>
      <c r="S85" s="39" t="b">
        <f t="shared" si="10"/>
        <v>1</v>
      </c>
      <c r="T85" s="39" t="b">
        <f t="shared" si="11"/>
        <v>1</v>
      </c>
      <c r="U85" s="39"/>
      <c r="V85" s="39"/>
      <c r="W85" s="39"/>
      <c r="X85" s="39"/>
      <c r="Y85" s="39"/>
      <c r="Z85" s="39"/>
      <c r="AA85" s="39"/>
      <c r="AB85" s="39"/>
      <c r="AC85" s="39"/>
      <c r="AD85" s="39"/>
      <c r="AE85" s="39"/>
      <c r="AF85" s="39"/>
      <c r="AG85" s="39"/>
      <c r="AH85" s="39"/>
      <c r="AI85" s="39"/>
      <c r="AJ85" s="39"/>
      <c r="AK85" s="39"/>
      <c r="AL85" s="39"/>
    </row>
    <row r="86" spans="1:38" ht="15.75" customHeight="1" thickBot="1">
      <c r="A86" s="70"/>
      <c r="B86" s="71"/>
      <c r="C86" s="82">
        <v>1</v>
      </c>
      <c r="D86" s="83" t="s">
        <v>25</v>
      </c>
      <c r="E86" s="84">
        <v>10000</v>
      </c>
      <c r="F86" s="85" t="str">
        <f t="shared" ref="F86:F94" si="32">IF(G86="","","×")</f>
        <v>×</v>
      </c>
      <c r="G86" s="86">
        <v>1</v>
      </c>
      <c r="H86" s="87" t="s">
        <v>36</v>
      </c>
      <c r="I86" s="85" t="str">
        <f t="shared" ref="I86:I94" si="33">IF(J86="","","×")</f>
        <v>×</v>
      </c>
      <c r="J86" s="88">
        <v>6</v>
      </c>
      <c r="K86" s="87" t="s">
        <v>9</v>
      </c>
      <c r="L86" s="85" t="str">
        <f t="shared" ref="L86:L94" si="34">IF(E86="","","＝")</f>
        <v>＝</v>
      </c>
      <c r="M86" s="89">
        <f t="shared" ref="M86:M94" si="35">IF(E86="","",PRODUCT(E86,G86,J86))</f>
        <v>60000</v>
      </c>
      <c r="N86" s="90"/>
      <c r="O86" s="39"/>
      <c r="P86" s="39"/>
      <c r="Q86" s="39" t="b">
        <f t="shared" si="9"/>
        <v>1</v>
      </c>
      <c r="R86" s="39">
        <v>1</v>
      </c>
      <c r="S86" s="39" t="b">
        <f t="shared" si="10"/>
        <v>1</v>
      </c>
      <c r="T86" s="39" t="b">
        <f t="shared" si="11"/>
        <v>1</v>
      </c>
      <c r="U86" s="39"/>
      <c r="V86" s="39"/>
      <c r="W86" s="39"/>
      <c r="X86" s="39"/>
      <c r="Y86" s="39"/>
      <c r="Z86" s="39"/>
      <c r="AA86" s="39"/>
      <c r="AB86" s="39"/>
      <c r="AC86" s="39"/>
      <c r="AD86" s="39"/>
      <c r="AE86" s="39"/>
      <c r="AF86" s="39"/>
      <c r="AG86" s="39"/>
      <c r="AH86" s="39"/>
      <c r="AI86" s="39"/>
      <c r="AJ86" s="39"/>
      <c r="AK86" s="39"/>
      <c r="AL86" s="39"/>
    </row>
    <row r="87" spans="1:38" ht="18.75" hidden="1">
      <c r="A87" s="70"/>
      <c r="B87" s="71"/>
      <c r="C87" s="82"/>
      <c r="D87" s="83"/>
      <c r="E87" s="91"/>
      <c r="F87" s="85" t="str">
        <f t="shared" si="32"/>
        <v/>
      </c>
      <c r="G87" s="88"/>
      <c r="H87" s="87"/>
      <c r="I87" s="85" t="str">
        <f t="shared" si="33"/>
        <v/>
      </c>
      <c r="J87" s="88"/>
      <c r="K87" s="87"/>
      <c r="L87" s="85" t="str">
        <f t="shared" si="34"/>
        <v/>
      </c>
      <c r="M87" s="89" t="str">
        <f t="shared" si="35"/>
        <v/>
      </c>
      <c r="N87" s="90"/>
      <c r="O87" s="39"/>
      <c r="P87" s="39"/>
      <c r="Q87" s="39" t="b">
        <f t="shared" si="9"/>
        <v>1</v>
      </c>
      <c r="R87" s="39">
        <v>1</v>
      </c>
      <c r="S87" s="39" t="b">
        <f t="shared" si="10"/>
        <v>1</v>
      </c>
      <c r="T87" s="39" t="b">
        <f t="shared" si="11"/>
        <v>1</v>
      </c>
      <c r="U87" s="39"/>
      <c r="V87" s="39"/>
      <c r="W87" s="39"/>
      <c r="X87" s="39"/>
      <c r="Y87" s="39"/>
      <c r="Z87" s="39"/>
      <c r="AA87" s="39"/>
      <c r="AB87" s="39"/>
      <c r="AC87" s="39"/>
      <c r="AD87" s="39"/>
      <c r="AE87" s="39"/>
      <c r="AF87" s="39"/>
      <c r="AG87" s="39"/>
      <c r="AH87" s="39"/>
      <c r="AI87" s="39"/>
      <c r="AJ87" s="39"/>
      <c r="AK87" s="39"/>
      <c r="AL87" s="39"/>
    </row>
    <row r="88" spans="1:38" ht="18.75" hidden="1">
      <c r="A88" s="70"/>
      <c r="B88" s="71"/>
      <c r="C88" s="82"/>
      <c r="D88" s="83"/>
      <c r="E88" s="91"/>
      <c r="F88" s="85" t="str">
        <f t="shared" si="32"/>
        <v/>
      </c>
      <c r="G88" s="88"/>
      <c r="H88" s="87"/>
      <c r="I88" s="85" t="str">
        <f t="shared" si="33"/>
        <v/>
      </c>
      <c r="J88" s="88"/>
      <c r="K88" s="87"/>
      <c r="L88" s="85" t="str">
        <f t="shared" si="34"/>
        <v/>
      </c>
      <c r="M88" s="89" t="str">
        <f t="shared" si="35"/>
        <v/>
      </c>
      <c r="N88" s="90"/>
      <c r="O88" s="39"/>
      <c r="P88" s="39"/>
      <c r="Q88" s="39" t="b">
        <f t="shared" si="9"/>
        <v>1</v>
      </c>
      <c r="R88" s="39">
        <v>1</v>
      </c>
      <c r="S88" s="39" t="b">
        <f t="shared" si="10"/>
        <v>1</v>
      </c>
      <c r="T88" s="39" t="b">
        <f t="shared" si="11"/>
        <v>1</v>
      </c>
      <c r="U88" s="39"/>
      <c r="V88" s="39"/>
      <c r="W88" s="39"/>
      <c r="X88" s="39"/>
      <c r="Y88" s="39"/>
      <c r="Z88" s="39"/>
      <c r="AA88" s="39"/>
      <c r="AB88" s="39"/>
      <c r="AC88" s="39"/>
      <c r="AD88" s="39"/>
      <c r="AE88" s="39"/>
      <c r="AF88" s="39"/>
      <c r="AG88" s="39"/>
      <c r="AH88" s="39"/>
      <c r="AI88" s="39"/>
      <c r="AJ88" s="39"/>
      <c r="AK88" s="39"/>
      <c r="AL88" s="39"/>
    </row>
    <row r="89" spans="1:38" ht="18.75" hidden="1">
      <c r="A89" s="70"/>
      <c r="B89" s="71"/>
      <c r="C89" s="82"/>
      <c r="D89" s="83"/>
      <c r="E89" s="91"/>
      <c r="F89" s="85" t="str">
        <f t="shared" si="32"/>
        <v/>
      </c>
      <c r="G89" s="88"/>
      <c r="H89" s="87"/>
      <c r="I89" s="85" t="str">
        <f t="shared" si="33"/>
        <v/>
      </c>
      <c r="J89" s="88"/>
      <c r="K89" s="87"/>
      <c r="L89" s="85" t="str">
        <f t="shared" si="34"/>
        <v/>
      </c>
      <c r="M89" s="89" t="str">
        <f t="shared" si="35"/>
        <v/>
      </c>
      <c r="N89" s="90"/>
      <c r="O89" s="39"/>
      <c r="P89" s="39"/>
      <c r="Q89" s="39" t="b">
        <f t="shared" si="9"/>
        <v>1</v>
      </c>
      <c r="R89" s="39">
        <v>1</v>
      </c>
      <c r="S89" s="39" t="b">
        <f t="shared" si="10"/>
        <v>1</v>
      </c>
      <c r="T89" s="39" t="b">
        <f t="shared" si="11"/>
        <v>1</v>
      </c>
      <c r="U89" s="39"/>
      <c r="V89" s="39"/>
      <c r="W89" s="39"/>
      <c r="X89" s="39"/>
      <c r="Y89" s="39"/>
      <c r="Z89" s="39"/>
      <c r="AA89" s="39"/>
      <c r="AB89" s="39"/>
      <c r="AC89" s="39"/>
      <c r="AD89" s="39"/>
      <c r="AE89" s="39"/>
      <c r="AF89" s="39"/>
      <c r="AG89" s="39"/>
      <c r="AH89" s="39"/>
      <c r="AI89" s="39"/>
      <c r="AJ89" s="39"/>
      <c r="AK89" s="39"/>
      <c r="AL89" s="39"/>
    </row>
    <row r="90" spans="1:38" ht="15" hidden="1" customHeight="1">
      <c r="A90" s="70"/>
      <c r="B90" s="71"/>
      <c r="C90" s="82"/>
      <c r="D90" s="83"/>
      <c r="E90" s="84"/>
      <c r="F90" s="85" t="str">
        <f t="shared" si="32"/>
        <v/>
      </c>
      <c r="G90" s="86"/>
      <c r="H90" s="87"/>
      <c r="I90" s="85" t="str">
        <f t="shared" si="33"/>
        <v/>
      </c>
      <c r="J90" s="88"/>
      <c r="K90" s="87"/>
      <c r="L90" s="85" t="str">
        <f t="shared" si="34"/>
        <v/>
      </c>
      <c r="M90" s="89" t="str">
        <f t="shared" si="35"/>
        <v/>
      </c>
      <c r="N90" s="90"/>
      <c r="O90" s="39"/>
      <c r="P90" s="39"/>
      <c r="Q90" s="39" t="b">
        <f t="shared" ref="Q90:Q174" si="36">IF(M90="",TRUE,IF(OR(C90="",D90="",E90="",G90="",IF(B90&lt;&gt;"",A90="")),FALSE,TRUE))</f>
        <v>1</v>
      </c>
      <c r="R90" s="39">
        <v>1</v>
      </c>
      <c r="S90" s="39" t="b">
        <f t="shared" si="10"/>
        <v>1</v>
      </c>
      <c r="T90" s="39" t="b">
        <f t="shared" si="11"/>
        <v>1</v>
      </c>
      <c r="U90" s="39"/>
      <c r="V90" s="39"/>
      <c r="W90" s="39"/>
      <c r="X90" s="39"/>
      <c r="Y90" s="39"/>
      <c r="Z90" s="39"/>
      <c r="AA90" s="39"/>
      <c r="AB90" s="39"/>
      <c r="AC90" s="39"/>
      <c r="AD90" s="39"/>
      <c r="AE90" s="39"/>
      <c r="AF90" s="39"/>
      <c r="AG90" s="39"/>
      <c r="AH90" s="39"/>
      <c r="AI90" s="39"/>
      <c r="AJ90" s="39"/>
      <c r="AK90" s="39"/>
      <c r="AL90" s="39"/>
    </row>
    <row r="91" spans="1:38" ht="15" hidden="1" customHeight="1">
      <c r="A91" s="70"/>
      <c r="B91" s="71"/>
      <c r="C91" s="82"/>
      <c r="D91" s="83"/>
      <c r="E91" s="91"/>
      <c r="F91" s="85" t="str">
        <f t="shared" si="32"/>
        <v/>
      </c>
      <c r="G91" s="88"/>
      <c r="H91" s="87"/>
      <c r="I91" s="85" t="str">
        <f t="shared" si="33"/>
        <v/>
      </c>
      <c r="J91" s="88"/>
      <c r="K91" s="87"/>
      <c r="L91" s="85" t="str">
        <f t="shared" si="34"/>
        <v/>
      </c>
      <c r="M91" s="89" t="str">
        <f t="shared" si="35"/>
        <v/>
      </c>
      <c r="N91" s="90"/>
      <c r="O91" s="39"/>
      <c r="P91" s="39"/>
      <c r="Q91" s="39" t="b">
        <f t="shared" si="36"/>
        <v>1</v>
      </c>
      <c r="R91" s="39">
        <v>1</v>
      </c>
      <c r="S91" s="39" t="b">
        <f t="shared" ref="S91:S154" si="37">IF(AND(M90&lt;&gt;"",SUBTOTAL(103,R90)=0),FALSE,TRUE)</f>
        <v>1</v>
      </c>
      <c r="T91" s="39" t="b">
        <f t="shared" ref="T91:T154" si="38">IF(AND(M90="",SUBTOTAL(103,R90)&gt;0),FALSE,TRUE)</f>
        <v>1</v>
      </c>
      <c r="U91" s="39"/>
      <c r="V91" s="39"/>
      <c r="W91" s="39"/>
      <c r="X91" s="39"/>
      <c r="Y91" s="39"/>
      <c r="Z91" s="39"/>
      <c r="AA91" s="39"/>
      <c r="AB91" s="39"/>
      <c r="AC91" s="39"/>
      <c r="AD91" s="39"/>
      <c r="AE91" s="39"/>
      <c r="AF91" s="39"/>
      <c r="AG91" s="39"/>
      <c r="AH91" s="39"/>
      <c r="AI91" s="39"/>
      <c r="AJ91" s="39"/>
      <c r="AK91" s="39"/>
      <c r="AL91" s="39"/>
    </row>
    <row r="92" spans="1:38" ht="15" hidden="1" customHeight="1">
      <c r="A92" s="70"/>
      <c r="B92" s="71"/>
      <c r="C92" s="82"/>
      <c r="D92" s="83"/>
      <c r="E92" s="84"/>
      <c r="F92" s="85" t="str">
        <f t="shared" si="32"/>
        <v/>
      </c>
      <c r="G92" s="86"/>
      <c r="H92" s="87"/>
      <c r="I92" s="85" t="str">
        <f t="shared" si="33"/>
        <v/>
      </c>
      <c r="J92" s="88"/>
      <c r="K92" s="87"/>
      <c r="L92" s="85" t="str">
        <f t="shared" si="34"/>
        <v/>
      </c>
      <c r="M92" s="89" t="str">
        <f t="shared" si="35"/>
        <v/>
      </c>
      <c r="N92" s="90"/>
      <c r="O92" s="39"/>
      <c r="P92" s="39"/>
      <c r="Q92" s="39" t="b">
        <f t="shared" si="36"/>
        <v>1</v>
      </c>
      <c r="R92" s="39">
        <v>1</v>
      </c>
      <c r="S92" s="39" t="b">
        <f t="shared" si="37"/>
        <v>1</v>
      </c>
      <c r="T92" s="39" t="b">
        <f t="shared" si="38"/>
        <v>1</v>
      </c>
      <c r="U92" s="39"/>
      <c r="V92" s="39"/>
      <c r="W92" s="39"/>
      <c r="X92" s="39"/>
      <c r="Y92" s="39"/>
      <c r="Z92" s="39"/>
      <c r="AA92" s="39"/>
      <c r="AB92" s="39"/>
      <c r="AC92" s="39"/>
      <c r="AD92" s="39"/>
      <c r="AE92" s="39"/>
      <c r="AF92" s="39"/>
      <c r="AG92" s="39"/>
      <c r="AH92" s="39"/>
      <c r="AI92" s="39"/>
      <c r="AJ92" s="39"/>
      <c r="AK92" s="39"/>
      <c r="AL92" s="39"/>
    </row>
    <row r="93" spans="1:38" ht="15" hidden="1" customHeight="1">
      <c r="A93" s="70"/>
      <c r="B93" s="71"/>
      <c r="C93" s="82"/>
      <c r="D93" s="83"/>
      <c r="E93" s="91"/>
      <c r="F93" s="85" t="str">
        <f t="shared" si="32"/>
        <v/>
      </c>
      <c r="G93" s="88"/>
      <c r="H93" s="87"/>
      <c r="I93" s="85" t="str">
        <f t="shared" si="33"/>
        <v/>
      </c>
      <c r="J93" s="88"/>
      <c r="K93" s="87"/>
      <c r="L93" s="85" t="str">
        <f t="shared" si="34"/>
        <v/>
      </c>
      <c r="M93" s="89" t="str">
        <f t="shared" si="35"/>
        <v/>
      </c>
      <c r="N93" s="90"/>
      <c r="O93" s="39"/>
      <c r="P93" s="39"/>
      <c r="Q93" s="39" t="b">
        <f t="shared" si="36"/>
        <v>1</v>
      </c>
      <c r="R93" s="39">
        <v>1</v>
      </c>
      <c r="S93" s="39" t="b">
        <f t="shared" si="37"/>
        <v>1</v>
      </c>
      <c r="T93" s="39" t="b">
        <f t="shared" si="38"/>
        <v>1</v>
      </c>
      <c r="U93" s="39"/>
      <c r="V93" s="39"/>
      <c r="W93" s="39"/>
      <c r="X93" s="39"/>
      <c r="Y93" s="39"/>
      <c r="Z93" s="39"/>
      <c r="AA93" s="39"/>
      <c r="AB93" s="39"/>
      <c r="AC93" s="39"/>
      <c r="AD93" s="39"/>
      <c r="AE93" s="39"/>
      <c r="AF93" s="39"/>
      <c r="AG93" s="39"/>
      <c r="AH93" s="39"/>
      <c r="AI93" s="39"/>
      <c r="AJ93" s="39"/>
      <c r="AK93" s="39"/>
      <c r="AL93" s="39"/>
    </row>
    <row r="94" spans="1:38" ht="15" hidden="1" customHeight="1" thickBot="1">
      <c r="A94" s="92"/>
      <c r="B94" s="93"/>
      <c r="C94" s="94"/>
      <c r="D94" s="95"/>
      <c r="E94" s="96"/>
      <c r="F94" s="97" t="str">
        <f t="shared" si="32"/>
        <v/>
      </c>
      <c r="G94" s="98"/>
      <c r="H94" s="99"/>
      <c r="I94" s="97" t="str">
        <f t="shared" si="33"/>
        <v/>
      </c>
      <c r="J94" s="98"/>
      <c r="K94" s="99"/>
      <c r="L94" s="97" t="str">
        <f t="shared" si="34"/>
        <v/>
      </c>
      <c r="M94" s="100" t="str">
        <f t="shared" si="35"/>
        <v/>
      </c>
      <c r="N94" s="101"/>
      <c r="O94" s="39"/>
      <c r="P94" s="39"/>
      <c r="Q94" s="39" t="b">
        <f t="shared" si="36"/>
        <v>1</v>
      </c>
      <c r="R94" s="39">
        <v>1</v>
      </c>
      <c r="S94" s="39" t="b">
        <f t="shared" si="37"/>
        <v>1</v>
      </c>
      <c r="T94" s="39" t="b">
        <f t="shared" si="38"/>
        <v>1</v>
      </c>
      <c r="U94" s="39"/>
      <c r="V94" s="39"/>
      <c r="W94" s="39"/>
      <c r="X94" s="39"/>
      <c r="Y94" s="39"/>
      <c r="Z94" s="39"/>
      <c r="AA94" s="39"/>
      <c r="AB94" s="39"/>
      <c r="AC94" s="39"/>
      <c r="AD94" s="39"/>
      <c r="AE94" s="39"/>
      <c r="AF94" s="39"/>
      <c r="AG94" s="39"/>
      <c r="AH94" s="39"/>
      <c r="AI94" s="39"/>
      <c r="AJ94" s="39"/>
      <c r="AK94" s="39"/>
      <c r="AL94" s="39"/>
    </row>
    <row r="95" spans="1:38" ht="19.5" thickBot="1">
      <c r="A95" s="102" t="s">
        <v>7</v>
      </c>
      <c r="B95" s="103">
        <f>IF(SUM(M95:M104)=0,"",SUM(M95:M104))</f>
        <v>18000</v>
      </c>
      <c r="C95" s="104">
        <v>1</v>
      </c>
      <c r="D95" s="105" t="s">
        <v>8</v>
      </c>
      <c r="E95" s="106">
        <v>3000</v>
      </c>
      <c r="F95" s="107" t="str">
        <f>IF(G95="","","×")</f>
        <v>×</v>
      </c>
      <c r="G95" s="108">
        <v>1</v>
      </c>
      <c r="H95" s="109" t="s">
        <v>36</v>
      </c>
      <c r="I95" s="107" t="str">
        <f>IF(J95="","","×")</f>
        <v>×</v>
      </c>
      <c r="J95" s="110">
        <v>6</v>
      </c>
      <c r="K95" s="109" t="s">
        <v>9</v>
      </c>
      <c r="L95" s="107" t="str">
        <f>IF(E95="","","＝")</f>
        <v>＝</v>
      </c>
      <c r="M95" s="111">
        <f>IF(E95="","",PRODUCT(E95,G95,J95))</f>
        <v>18000</v>
      </c>
      <c r="N95" s="112"/>
      <c r="O95" s="39"/>
      <c r="P95" s="39"/>
      <c r="Q95" s="39" t="b">
        <f t="shared" si="36"/>
        <v>1</v>
      </c>
      <c r="R95" s="39">
        <v>1</v>
      </c>
      <c r="S95" s="39" t="b">
        <f t="shared" si="37"/>
        <v>1</v>
      </c>
      <c r="T95" s="39" t="b">
        <f t="shared" si="38"/>
        <v>1</v>
      </c>
      <c r="U95" s="39"/>
      <c r="V95" s="39"/>
      <c r="W95" s="39"/>
      <c r="X95" s="39"/>
      <c r="Y95" s="39"/>
      <c r="Z95" s="39"/>
      <c r="AA95" s="39"/>
      <c r="AB95" s="39"/>
      <c r="AC95" s="39"/>
      <c r="AD95" s="39"/>
      <c r="AE95" s="39"/>
      <c r="AF95" s="39"/>
      <c r="AG95" s="39"/>
      <c r="AH95" s="39"/>
      <c r="AI95" s="39"/>
      <c r="AJ95" s="39"/>
      <c r="AK95" s="39"/>
      <c r="AL95" s="39"/>
    </row>
    <row r="96" spans="1:38" ht="15.75" hidden="1" customHeight="1">
      <c r="A96" s="70"/>
      <c r="B96" s="71"/>
      <c r="C96" s="82"/>
      <c r="D96" s="83"/>
      <c r="E96" s="84"/>
      <c r="F96" s="85" t="str">
        <f t="shared" ref="F96:F104" si="39">IF(G96="","","×")</f>
        <v/>
      </c>
      <c r="G96" s="86"/>
      <c r="H96" s="87"/>
      <c r="I96" s="85" t="str">
        <f t="shared" ref="I96:I104" si="40">IF(J96="","","×")</f>
        <v/>
      </c>
      <c r="J96" s="88"/>
      <c r="K96" s="87"/>
      <c r="L96" s="85" t="str">
        <f t="shared" ref="L96:L104" si="41">IF(E96="","","＝")</f>
        <v/>
      </c>
      <c r="M96" s="89" t="str">
        <f t="shared" ref="M96:M104" si="42">IF(E96="","",PRODUCT(E96,G96,J96))</f>
        <v/>
      </c>
      <c r="N96" s="90"/>
      <c r="O96" s="39"/>
      <c r="P96" s="39"/>
      <c r="Q96" s="39" t="b">
        <f t="shared" si="36"/>
        <v>1</v>
      </c>
      <c r="R96" s="39">
        <v>1</v>
      </c>
      <c r="S96" s="39" t="b">
        <f t="shared" si="37"/>
        <v>1</v>
      </c>
      <c r="T96" s="39" t="b">
        <f t="shared" si="38"/>
        <v>1</v>
      </c>
      <c r="U96" s="39"/>
      <c r="V96" s="39"/>
      <c r="W96" s="39"/>
      <c r="X96" s="39"/>
      <c r="Y96" s="39"/>
      <c r="Z96" s="39"/>
      <c r="AA96" s="39"/>
      <c r="AB96" s="39"/>
      <c r="AC96" s="39"/>
      <c r="AD96" s="39"/>
      <c r="AE96" s="39"/>
      <c r="AF96" s="39"/>
      <c r="AG96" s="39"/>
      <c r="AH96" s="39"/>
      <c r="AI96" s="39"/>
      <c r="AJ96" s="39"/>
      <c r="AK96" s="39"/>
      <c r="AL96" s="39"/>
    </row>
    <row r="97" spans="1:38" ht="18.75" hidden="1">
      <c r="A97" s="70"/>
      <c r="B97" s="71"/>
      <c r="C97" s="82"/>
      <c r="D97" s="83"/>
      <c r="E97" s="91"/>
      <c r="F97" s="85" t="str">
        <f t="shared" si="39"/>
        <v/>
      </c>
      <c r="G97" s="88"/>
      <c r="H97" s="87"/>
      <c r="I97" s="85" t="str">
        <f t="shared" si="40"/>
        <v/>
      </c>
      <c r="J97" s="88"/>
      <c r="K97" s="87"/>
      <c r="L97" s="85" t="str">
        <f t="shared" si="41"/>
        <v/>
      </c>
      <c r="M97" s="89" t="str">
        <f t="shared" si="42"/>
        <v/>
      </c>
      <c r="N97" s="90"/>
      <c r="O97" s="39"/>
      <c r="P97" s="39"/>
      <c r="Q97" s="39" t="b">
        <f t="shared" si="36"/>
        <v>1</v>
      </c>
      <c r="R97" s="39">
        <v>1</v>
      </c>
      <c r="S97" s="39" t="b">
        <f t="shared" si="37"/>
        <v>1</v>
      </c>
      <c r="T97" s="39" t="b">
        <f t="shared" si="38"/>
        <v>1</v>
      </c>
      <c r="U97" s="39"/>
      <c r="V97" s="39"/>
      <c r="W97" s="39"/>
      <c r="X97" s="39"/>
      <c r="Y97" s="39"/>
      <c r="Z97" s="39"/>
      <c r="AA97" s="39"/>
      <c r="AB97" s="39"/>
      <c r="AC97" s="39"/>
      <c r="AD97" s="39"/>
      <c r="AE97" s="39"/>
      <c r="AF97" s="39"/>
      <c r="AG97" s="39"/>
      <c r="AH97" s="39"/>
      <c r="AI97" s="39"/>
      <c r="AJ97" s="39"/>
      <c r="AK97" s="39"/>
      <c r="AL97" s="39"/>
    </row>
    <row r="98" spans="1:38" ht="15" hidden="1" customHeight="1">
      <c r="A98" s="70"/>
      <c r="B98" s="71"/>
      <c r="C98" s="82"/>
      <c r="D98" s="83"/>
      <c r="E98" s="91"/>
      <c r="F98" s="85" t="str">
        <f t="shared" si="39"/>
        <v/>
      </c>
      <c r="G98" s="88"/>
      <c r="H98" s="87"/>
      <c r="I98" s="85" t="str">
        <f t="shared" si="40"/>
        <v/>
      </c>
      <c r="J98" s="88"/>
      <c r="K98" s="87"/>
      <c r="L98" s="85" t="str">
        <f t="shared" si="41"/>
        <v/>
      </c>
      <c r="M98" s="89" t="str">
        <f t="shared" si="42"/>
        <v/>
      </c>
      <c r="N98" s="90"/>
      <c r="O98" s="39"/>
      <c r="P98" s="39"/>
      <c r="Q98" s="39" t="b">
        <f t="shared" si="36"/>
        <v>1</v>
      </c>
      <c r="R98" s="39">
        <v>1</v>
      </c>
      <c r="S98" s="39" t="b">
        <f t="shared" si="37"/>
        <v>1</v>
      </c>
      <c r="T98" s="39" t="b">
        <f t="shared" si="38"/>
        <v>1</v>
      </c>
      <c r="U98" s="39"/>
      <c r="V98" s="39"/>
      <c r="W98" s="39"/>
      <c r="X98" s="39"/>
      <c r="Y98" s="39"/>
      <c r="Z98" s="39"/>
      <c r="AA98" s="39"/>
      <c r="AB98" s="39"/>
      <c r="AC98" s="39"/>
      <c r="AD98" s="39"/>
      <c r="AE98" s="39"/>
      <c r="AF98" s="39"/>
      <c r="AG98" s="39"/>
      <c r="AH98" s="39"/>
      <c r="AI98" s="39"/>
      <c r="AJ98" s="39"/>
      <c r="AK98" s="39"/>
      <c r="AL98" s="39"/>
    </row>
    <row r="99" spans="1:38" ht="15" hidden="1" customHeight="1">
      <c r="A99" s="70"/>
      <c r="B99" s="71"/>
      <c r="C99" s="82"/>
      <c r="D99" s="83"/>
      <c r="E99" s="91"/>
      <c r="F99" s="85" t="str">
        <f t="shared" si="39"/>
        <v/>
      </c>
      <c r="G99" s="88"/>
      <c r="H99" s="87"/>
      <c r="I99" s="85" t="str">
        <f t="shared" si="40"/>
        <v/>
      </c>
      <c r="J99" s="88"/>
      <c r="K99" s="87"/>
      <c r="L99" s="85" t="str">
        <f t="shared" si="41"/>
        <v/>
      </c>
      <c r="M99" s="89" t="str">
        <f t="shared" si="42"/>
        <v/>
      </c>
      <c r="N99" s="90"/>
      <c r="O99" s="39"/>
      <c r="P99" s="39"/>
      <c r="Q99" s="39" t="b">
        <f t="shared" si="36"/>
        <v>1</v>
      </c>
      <c r="R99" s="39">
        <v>1</v>
      </c>
      <c r="S99" s="39" t="b">
        <f t="shared" si="37"/>
        <v>1</v>
      </c>
      <c r="T99" s="39" t="b">
        <f t="shared" si="38"/>
        <v>1</v>
      </c>
      <c r="U99" s="39"/>
      <c r="V99" s="39"/>
      <c r="W99" s="39"/>
      <c r="X99" s="39"/>
      <c r="Y99" s="39"/>
      <c r="Z99" s="39"/>
      <c r="AA99" s="39"/>
      <c r="AB99" s="39"/>
      <c r="AC99" s="39"/>
      <c r="AD99" s="39"/>
      <c r="AE99" s="39"/>
      <c r="AF99" s="39"/>
      <c r="AG99" s="39"/>
      <c r="AH99" s="39"/>
      <c r="AI99" s="39"/>
      <c r="AJ99" s="39"/>
      <c r="AK99" s="39"/>
      <c r="AL99" s="39"/>
    </row>
    <row r="100" spans="1:38" ht="15" hidden="1" customHeight="1">
      <c r="A100" s="70"/>
      <c r="B100" s="71"/>
      <c r="C100" s="82"/>
      <c r="D100" s="83"/>
      <c r="E100" s="84"/>
      <c r="F100" s="85" t="str">
        <f t="shared" si="39"/>
        <v/>
      </c>
      <c r="G100" s="86"/>
      <c r="H100" s="87"/>
      <c r="I100" s="85" t="str">
        <f t="shared" si="40"/>
        <v/>
      </c>
      <c r="J100" s="88"/>
      <c r="K100" s="87"/>
      <c r="L100" s="85" t="str">
        <f t="shared" si="41"/>
        <v/>
      </c>
      <c r="M100" s="89" t="str">
        <f t="shared" si="42"/>
        <v/>
      </c>
      <c r="N100" s="90"/>
      <c r="O100" s="39"/>
      <c r="P100" s="39"/>
      <c r="Q100" s="39" t="b">
        <f t="shared" si="36"/>
        <v>1</v>
      </c>
      <c r="R100" s="39">
        <v>1</v>
      </c>
      <c r="S100" s="39" t="b">
        <f t="shared" si="37"/>
        <v>1</v>
      </c>
      <c r="T100" s="39" t="b">
        <f t="shared" si="38"/>
        <v>1</v>
      </c>
      <c r="U100" s="39"/>
      <c r="V100" s="39"/>
      <c r="W100" s="39"/>
      <c r="X100" s="39"/>
      <c r="Y100" s="39"/>
      <c r="Z100" s="39"/>
      <c r="AA100" s="39"/>
      <c r="AB100" s="39"/>
      <c r="AC100" s="39"/>
      <c r="AD100" s="39"/>
      <c r="AE100" s="39"/>
      <c r="AF100" s="39"/>
      <c r="AG100" s="39"/>
      <c r="AH100" s="39"/>
      <c r="AI100" s="39"/>
      <c r="AJ100" s="39"/>
      <c r="AK100" s="39"/>
      <c r="AL100" s="39"/>
    </row>
    <row r="101" spans="1:38" ht="15" hidden="1" customHeight="1">
      <c r="A101" s="70"/>
      <c r="B101" s="71"/>
      <c r="C101" s="82"/>
      <c r="D101" s="83"/>
      <c r="E101" s="91"/>
      <c r="F101" s="85" t="str">
        <f t="shared" si="39"/>
        <v/>
      </c>
      <c r="G101" s="88"/>
      <c r="H101" s="87"/>
      <c r="I101" s="85" t="str">
        <f t="shared" si="40"/>
        <v/>
      </c>
      <c r="J101" s="88"/>
      <c r="K101" s="87"/>
      <c r="L101" s="85" t="str">
        <f t="shared" si="41"/>
        <v/>
      </c>
      <c r="M101" s="89" t="str">
        <f t="shared" si="42"/>
        <v/>
      </c>
      <c r="N101" s="90"/>
      <c r="O101" s="39"/>
      <c r="P101" s="39"/>
      <c r="Q101" s="39" t="b">
        <f t="shared" si="36"/>
        <v>1</v>
      </c>
      <c r="R101" s="39">
        <v>1</v>
      </c>
      <c r="S101" s="39" t="b">
        <f t="shared" si="37"/>
        <v>1</v>
      </c>
      <c r="T101" s="39" t="b">
        <f t="shared" si="38"/>
        <v>1</v>
      </c>
      <c r="U101" s="39"/>
      <c r="V101" s="39"/>
      <c r="W101" s="39"/>
      <c r="X101" s="39"/>
      <c r="Y101" s="39"/>
      <c r="Z101" s="39"/>
      <c r="AA101" s="39"/>
      <c r="AB101" s="39"/>
      <c r="AC101" s="39"/>
      <c r="AD101" s="39"/>
      <c r="AE101" s="39"/>
      <c r="AF101" s="39"/>
      <c r="AG101" s="39"/>
      <c r="AH101" s="39"/>
      <c r="AI101" s="39"/>
      <c r="AJ101" s="39"/>
      <c r="AK101" s="39"/>
      <c r="AL101" s="39"/>
    </row>
    <row r="102" spans="1:38" ht="15" hidden="1" customHeight="1">
      <c r="A102" s="70"/>
      <c r="B102" s="71"/>
      <c r="C102" s="82"/>
      <c r="D102" s="83"/>
      <c r="E102" s="84"/>
      <c r="F102" s="85" t="str">
        <f t="shared" si="39"/>
        <v/>
      </c>
      <c r="G102" s="86"/>
      <c r="H102" s="87"/>
      <c r="I102" s="85" t="str">
        <f t="shared" si="40"/>
        <v/>
      </c>
      <c r="J102" s="88"/>
      <c r="K102" s="87"/>
      <c r="L102" s="85" t="str">
        <f t="shared" si="41"/>
        <v/>
      </c>
      <c r="M102" s="89" t="str">
        <f t="shared" si="42"/>
        <v/>
      </c>
      <c r="N102" s="90"/>
      <c r="O102" s="39"/>
      <c r="P102" s="39"/>
      <c r="Q102" s="39" t="b">
        <f t="shared" si="36"/>
        <v>1</v>
      </c>
      <c r="R102" s="39">
        <v>1</v>
      </c>
      <c r="S102" s="39" t="b">
        <f t="shared" si="37"/>
        <v>1</v>
      </c>
      <c r="T102" s="39" t="b">
        <f t="shared" si="38"/>
        <v>1</v>
      </c>
      <c r="U102" s="39"/>
      <c r="V102" s="39"/>
      <c r="W102" s="39"/>
      <c r="X102" s="39"/>
      <c r="Y102" s="39"/>
      <c r="Z102" s="39"/>
      <c r="AA102" s="39"/>
      <c r="AB102" s="39"/>
      <c r="AC102" s="39"/>
      <c r="AD102" s="39"/>
      <c r="AE102" s="39"/>
      <c r="AF102" s="39"/>
      <c r="AG102" s="39"/>
      <c r="AH102" s="39"/>
      <c r="AI102" s="39"/>
      <c r="AJ102" s="39"/>
      <c r="AK102" s="39"/>
      <c r="AL102" s="39"/>
    </row>
    <row r="103" spans="1:38" ht="15" hidden="1" customHeight="1">
      <c r="A103" s="70"/>
      <c r="B103" s="71"/>
      <c r="C103" s="82"/>
      <c r="D103" s="83"/>
      <c r="E103" s="91"/>
      <c r="F103" s="85" t="str">
        <f t="shared" si="39"/>
        <v/>
      </c>
      <c r="G103" s="88"/>
      <c r="H103" s="87"/>
      <c r="I103" s="85" t="str">
        <f t="shared" si="40"/>
        <v/>
      </c>
      <c r="J103" s="88"/>
      <c r="K103" s="87"/>
      <c r="L103" s="85" t="str">
        <f t="shared" si="41"/>
        <v/>
      </c>
      <c r="M103" s="89" t="str">
        <f t="shared" si="42"/>
        <v/>
      </c>
      <c r="N103" s="90"/>
      <c r="O103" s="39"/>
      <c r="P103" s="39"/>
      <c r="Q103" s="39" t="b">
        <f t="shared" si="36"/>
        <v>1</v>
      </c>
      <c r="R103" s="39">
        <v>1</v>
      </c>
      <c r="S103" s="39" t="b">
        <f t="shared" si="37"/>
        <v>1</v>
      </c>
      <c r="T103" s="39" t="b">
        <f t="shared" si="38"/>
        <v>1</v>
      </c>
      <c r="U103" s="39"/>
      <c r="V103" s="39"/>
      <c r="W103" s="39"/>
      <c r="X103" s="39"/>
      <c r="Y103" s="39"/>
      <c r="Z103" s="39"/>
      <c r="AA103" s="39"/>
      <c r="AB103" s="39"/>
      <c r="AC103" s="39"/>
      <c r="AD103" s="39"/>
      <c r="AE103" s="39"/>
      <c r="AF103" s="39"/>
      <c r="AG103" s="39"/>
      <c r="AH103" s="39"/>
      <c r="AI103" s="39"/>
      <c r="AJ103" s="39"/>
      <c r="AK103" s="39"/>
      <c r="AL103" s="39"/>
    </row>
    <row r="104" spans="1:38" ht="15" hidden="1" customHeight="1" thickBot="1">
      <c r="A104" s="92"/>
      <c r="B104" s="93"/>
      <c r="C104" s="94"/>
      <c r="D104" s="95"/>
      <c r="E104" s="96"/>
      <c r="F104" s="97" t="str">
        <f t="shared" si="39"/>
        <v/>
      </c>
      <c r="G104" s="98"/>
      <c r="H104" s="99"/>
      <c r="I104" s="97" t="str">
        <f t="shared" si="40"/>
        <v/>
      </c>
      <c r="J104" s="98"/>
      <c r="K104" s="99"/>
      <c r="L104" s="97" t="str">
        <f t="shared" si="41"/>
        <v/>
      </c>
      <c r="M104" s="100" t="str">
        <f t="shared" si="42"/>
        <v/>
      </c>
      <c r="N104" s="101"/>
      <c r="O104" s="39"/>
      <c r="P104" s="39"/>
      <c r="Q104" s="39" t="b">
        <f t="shared" si="36"/>
        <v>1</v>
      </c>
      <c r="R104" s="39">
        <v>1</v>
      </c>
      <c r="S104" s="39" t="b">
        <f t="shared" si="37"/>
        <v>1</v>
      </c>
      <c r="T104" s="39" t="b">
        <f t="shared" si="38"/>
        <v>1</v>
      </c>
      <c r="U104" s="39"/>
      <c r="V104" s="39"/>
      <c r="W104" s="39"/>
      <c r="X104" s="39"/>
      <c r="Y104" s="39"/>
      <c r="Z104" s="39"/>
      <c r="AA104" s="39"/>
      <c r="AB104" s="39"/>
      <c r="AC104" s="39"/>
      <c r="AD104" s="39"/>
      <c r="AE104" s="39"/>
      <c r="AF104" s="39"/>
      <c r="AG104" s="39"/>
      <c r="AH104" s="39"/>
      <c r="AI104" s="39"/>
      <c r="AJ104" s="39"/>
      <c r="AK104" s="39"/>
      <c r="AL104" s="39"/>
    </row>
    <row r="105" spans="1:38" ht="18.75">
      <c r="A105" s="102" t="s">
        <v>38</v>
      </c>
      <c r="B105" s="103">
        <f>IF(SUM(M105:M114)=0,"",SUM(M105:M114))</f>
        <v>40700000</v>
      </c>
      <c r="C105" s="104">
        <v>2</v>
      </c>
      <c r="D105" s="105" t="s">
        <v>39</v>
      </c>
      <c r="E105" s="106">
        <v>34000000</v>
      </c>
      <c r="F105" s="107" t="str">
        <f>IF(G105="","","×")</f>
        <v>×</v>
      </c>
      <c r="G105" s="108">
        <v>1</v>
      </c>
      <c r="H105" s="109" t="s">
        <v>3</v>
      </c>
      <c r="I105" s="107" t="str">
        <f>IF(J105="","","×")</f>
        <v/>
      </c>
      <c r="J105" s="110"/>
      <c r="K105" s="109"/>
      <c r="L105" s="107" t="str">
        <f>IF(E105="","","＝")</f>
        <v>＝</v>
      </c>
      <c r="M105" s="111">
        <f>IF(E105="","",PRODUCT(E105,G105,J105))</f>
        <v>34000000</v>
      </c>
      <c r="N105" s="112"/>
      <c r="O105" s="39"/>
      <c r="P105" s="39"/>
      <c r="Q105" s="39" t="b">
        <f t="shared" si="36"/>
        <v>1</v>
      </c>
      <c r="R105" s="39">
        <v>1</v>
      </c>
      <c r="S105" s="39" t="b">
        <f t="shared" si="37"/>
        <v>1</v>
      </c>
      <c r="T105" s="39" t="b">
        <f t="shared" si="38"/>
        <v>1</v>
      </c>
      <c r="U105" s="39"/>
      <c r="V105" s="39"/>
      <c r="W105" s="39"/>
      <c r="X105" s="39"/>
      <c r="Y105" s="39"/>
      <c r="Z105" s="39"/>
      <c r="AA105" s="39"/>
      <c r="AB105" s="39"/>
      <c r="AC105" s="39"/>
      <c r="AD105" s="39"/>
      <c r="AE105" s="39"/>
      <c r="AF105" s="39"/>
      <c r="AG105" s="39"/>
      <c r="AH105" s="39"/>
      <c r="AI105" s="39"/>
      <c r="AJ105" s="39"/>
      <c r="AK105" s="39"/>
      <c r="AL105" s="39"/>
    </row>
    <row r="106" spans="1:38" ht="15.75" customHeight="1">
      <c r="A106" s="70"/>
      <c r="B106" s="71"/>
      <c r="C106" s="82">
        <v>2</v>
      </c>
      <c r="D106" s="83" t="s">
        <v>40</v>
      </c>
      <c r="E106" s="84">
        <v>3700000</v>
      </c>
      <c r="F106" s="85" t="str">
        <f t="shared" ref="F106:F114" si="43">IF(G106="","","×")</f>
        <v>×</v>
      </c>
      <c r="G106" s="86">
        <v>1</v>
      </c>
      <c r="H106" s="87" t="s">
        <v>3</v>
      </c>
      <c r="I106" s="85" t="str">
        <f t="shared" ref="I106:I114" si="44">IF(J106="","","×")</f>
        <v/>
      </c>
      <c r="J106" s="88"/>
      <c r="K106" s="87"/>
      <c r="L106" s="85" t="str">
        <f t="shared" ref="L106:L114" si="45">IF(E106="","","＝")</f>
        <v>＝</v>
      </c>
      <c r="M106" s="89">
        <f t="shared" ref="M106:M114" si="46">IF(E106="","",PRODUCT(E106,G106,J106))</f>
        <v>3700000</v>
      </c>
      <c r="N106" s="90"/>
      <c r="O106" s="39"/>
      <c r="P106" s="39"/>
      <c r="Q106" s="39" t="b">
        <f t="shared" si="36"/>
        <v>1</v>
      </c>
      <c r="R106" s="39">
        <v>1</v>
      </c>
      <c r="S106" s="39" t="b">
        <f t="shared" si="37"/>
        <v>1</v>
      </c>
      <c r="T106" s="39" t="b">
        <f t="shared" si="38"/>
        <v>1</v>
      </c>
      <c r="U106" s="39"/>
      <c r="V106" s="39"/>
      <c r="W106" s="39"/>
      <c r="X106" s="39"/>
      <c r="Y106" s="39"/>
      <c r="Z106" s="39"/>
      <c r="AA106" s="39"/>
      <c r="AB106" s="39"/>
      <c r="AC106" s="39"/>
      <c r="AD106" s="39"/>
      <c r="AE106" s="39"/>
      <c r="AF106" s="39"/>
      <c r="AG106" s="39"/>
      <c r="AH106" s="39"/>
      <c r="AI106" s="39"/>
      <c r="AJ106" s="39"/>
      <c r="AK106" s="39"/>
      <c r="AL106" s="39"/>
    </row>
    <row r="107" spans="1:38" ht="19.5" thickBot="1">
      <c r="A107" s="70"/>
      <c r="B107" s="71"/>
      <c r="C107" s="82">
        <v>2</v>
      </c>
      <c r="D107" s="83" t="s">
        <v>41</v>
      </c>
      <c r="E107" s="91">
        <v>3000000</v>
      </c>
      <c r="F107" s="85" t="str">
        <f t="shared" si="43"/>
        <v>×</v>
      </c>
      <c r="G107" s="88">
        <v>1</v>
      </c>
      <c r="H107" s="87" t="s">
        <v>3</v>
      </c>
      <c r="I107" s="85" t="str">
        <f t="shared" si="44"/>
        <v/>
      </c>
      <c r="J107" s="88"/>
      <c r="K107" s="87"/>
      <c r="L107" s="85" t="str">
        <f t="shared" si="45"/>
        <v>＝</v>
      </c>
      <c r="M107" s="89">
        <f t="shared" si="46"/>
        <v>3000000</v>
      </c>
      <c r="N107" s="90"/>
      <c r="O107" s="39"/>
      <c r="P107" s="39"/>
      <c r="Q107" s="39" t="b">
        <f t="shared" si="36"/>
        <v>1</v>
      </c>
      <c r="R107" s="39">
        <v>1</v>
      </c>
      <c r="S107" s="39" t="b">
        <f t="shared" si="37"/>
        <v>1</v>
      </c>
      <c r="T107" s="39" t="b">
        <f t="shared" si="38"/>
        <v>1</v>
      </c>
      <c r="U107" s="39"/>
      <c r="V107" s="39"/>
      <c r="W107" s="39"/>
      <c r="X107" s="39"/>
      <c r="Y107" s="39"/>
      <c r="Z107" s="39"/>
      <c r="AA107" s="39"/>
      <c r="AB107" s="39"/>
      <c r="AC107" s="39"/>
      <c r="AD107" s="39"/>
      <c r="AE107" s="39"/>
      <c r="AF107" s="39"/>
      <c r="AG107" s="39"/>
      <c r="AH107" s="39"/>
      <c r="AI107" s="39"/>
      <c r="AJ107" s="39"/>
      <c r="AK107" s="39"/>
      <c r="AL107" s="39"/>
    </row>
    <row r="108" spans="1:38" ht="18.75" hidden="1">
      <c r="A108" s="70"/>
      <c r="B108" s="71"/>
      <c r="C108" s="82"/>
      <c r="D108" s="83"/>
      <c r="E108" s="91"/>
      <c r="F108" s="85" t="str">
        <f t="shared" si="43"/>
        <v/>
      </c>
      <c r="G108" s="88"/>
      <c r="H108" s="87"/>
      <c r="I108" s="85" t="str">
        <f t="shared" si="44"/>
        <v/>
      </c>
      <c r="J108" s="88"/>
      <c r="K108" s="87"/>
      <c r="L108" s="85" t="str">
        <f t="shared" si="45"/>
        <v/>
      </c>
      <c r="M108" s="89" t="str">
        <f t="shared" si="46"/>
        <v/>
      </c>
      <c r="N108" s="90"/>
      <c r="O108" s="39"/>
      <c r="P108" s="39"/>
      <c r="Q108" s="39" t="b">
        <f t="shared" si="36"/>
        <v>1</v>
      </c>
      <c r="R108" s="39">
        <v>1</v>
      </c>
      <c r="S108" s="39" t="b">
        <f t="shared" si="37"/>
        <v>1</v>
      </c>
      <c r="T108" s="39" t="b">
        <f t="shared" si="38"/>
        <v>1</v>
      </c>
      <c r="U108" s="39"/>
      <c r="V108" s="39"/>
      <c r="W108" s="39"/>
      <c r="X108" s="39"/>
      <c r="Y108" s="39"/>
      <c r="Z108" s="39"/>
      <c r="AA108" s="39"/>
      <c r="AB108" s="39"/>
      <c r="AC108" s="39"/>
      <c r="AD108" s="39"/>
      <c r="AE108" s="39"/>
      <c r="AF108" s="39"/>
      <c r="AG108" s="39"/>
      <c r="AH108" s="39"/>
      <c r="AI108" s="39"/>
      <c r="AJ108" s="39"/>
      <c r="AK108" s="39"/>
      <c r="AL108" s="39"/>
    </row>
    <row r="109" spans="1:38" ht="15" hidden="1" customHeight="1">
      <c r="A109" s="70"/>
      <c r="B109" s="71"/>
      <c r="C109" s="82"/>
      <c r="D109" s="83"/>
      <c r="E109" s="91"/>
      <c r="F109" s="85" t="str">
        <f t="shared" si="43"/>
        <v/>
      </c>
      <c r="G109" s="88"/>
      <c r="H109" s="87"/>
      <c r="I109" s="85" t="str">
        <f t="shared" si="44"/>
        <v/>
      </c>
      <c r="J109" s="88"/>
      <c r="K109" s="87"/>
      <c r="L109" s="85" t="str">
        <f t="shared" si="45"/>
        <v/>
      </c>
      <c r="M109" s="89" t="str">
        <f t="shared" si="46"/>
        <v/>
      </c>
      <c r="N109" s="90"/>
      <c r="O109" s="39"/>
      <c r="P109" s="39"/>
      <c r="Q109" s="39" t="b">
        <f t="shared" si="36"/>
        <v>1</v>
      </c>
      <c r="R109" s="39">
        <v>1</v>
      </c>
      <c r="S109" s="39" t="b">
        <f t="shared" si="37"/>
        <v>1</v>
      </c>
      <c r="T109" s="39" t="b">
        <f t="shared" si="38"/>
        <v>1</v>
      </c>
      <c r="U109" s="39"/>
      <c r="V109" s="39"/>
      <c r="W109" s="39"/>
      <c r="X109" s="39"/>
      <c r="Y109" s="39"/>
      <c r="Z109" s="39"/>
      <c r="AA109" s="39"/>
      <c r="AB109" s="39"/>
      <c r="AC109" s="39"/>
      <c r="AD109" s="39"/>
      <c r="AE109" s="39"/>
      <c r="AF109" s="39"/>
      <c r="AG109" s="39"/>
      <c r="AH109" s="39"/>
      <c r="AI109" s="39"/>
      <c r="AJ109" s="39"/>
      <c r="AK109" s="39"/>
      <c r="AL109" s="39"/>
    </row>
    <row r="110" spans="1:38" ht="15" hidden="1" customHeight="1">
      <c r="A110" s="70"/>
      <c r="B110" s="71"/>
      <c r="C110" s="82"/>
      <c r="D110" s="83"/>
      <c r="E110" s="84"/>
      <c r="F110" s="85" t="str">
        <f t="shared" si="43"/>
        <v/>
      </c>
      <c r="G110" s="86"/>
      <c r="H110" s="87"/>
      <c r="I110" s="85" t="str">
        <f t="shared" si="44"/>
        <v/>
      </c>
      <c r="J110" s="88"/>
      <c r="K110" s="87"/>
      <c r="L110" s="85" t="str">
        <f t="shared" si="45"/>
        <v/>
      </c>
      <c r="M110" s="89" t="str">
        <f t="shared" si="46"/>
        <v/>
      </c>
      <c r="N110" s="90"/>
      <c r="O110" s="39"/>
      <c r="P110" s="39"/>
      <c r="Q110" s="39" t="b">
        <f t="shared" si="36"/>
        <v>1</v>
      </c>
      <c r="R110" s="39">
        <v>1</v>
      </c>
      <c r="S110" s="39" t="b">
        <f t="shared" si="37"/>
        <v>1</v>
      </c>
      <c r="T110" s="39" t="b">
        <f t="shared" si="38"/>
        <v>1</v>
      </c>
      <c r="U110" s="39"/>
      <c r="V110" s="39"/>
      <c r="W110" s="39"/>
      <c r="X110" s="39"/>
      <c r="Y110" s="39"/>
      <c r="Z110" s="39"/>
      <c r="AA110" s="39"/>
      <c r="AB110" s="39"/>
      <c r="AC110" s="39"/>
      <c r="AD110" s="39"/>
      <c r="AE110" s="39"/>
      <c r="AF110" s="39"/>
      <c r="AG110" s="39"/>
      <c r="AH110" s="39"/>
      <c r="AI110" s="39"/>
      <c r="AJ110" s="39"/>
      <c r="AK110" s="39"/>
      <c r="AL110" s="39"/>
    </row>
    <row r="111" spans="1:38" ht="15" hidden="1" customHeight="1">
      <c r="A111" s="70"/>
      <c r="B111" s="71"/>
      <c r="C111" s="82"/>
      <c r="D111" s="83"/>
      <c r="E111" s="91"/>
      <c r="F111" s="85" t="str">
        <f t="shared" si="43"/>
        <v/>
      </c>
      <c r="G111" s="88"/>
      <c r="H111" s="87"/>
      <c r="I111" s="85" t="str">
        <f t="shared" si="44"/>
        <v/>
      </c>
      <c r="J111" s="88"/>
      <c r="K111" s="87"/>
      <c r="L111" s="85" t="str">
        <f t="shared" si="45"/>
        <v/>
      </c>
      <c r="M111" s="89" t="str">
        <f t="shared" si="46"/>
        <v/>
      </c>
      <c r="N111" s="90"/>
      <c r="O111" s="39"/>
      <c r="P111" s="39"/>
      <c r="Q111" s="39" t="b">
        <f t="shared" si="36"/>
        <v>1</v>
      </c>
      <c r="R111" s="39">
        <v>1</v>
      </c>
      <c r="S111" s="39" t="b">
        <f t="shared" si="37"/>
        <v>1</v>
      </c>
      <c r="T111" s="39" t="b">
        <f t="shared" si="38"/>
        <v>1</v>
      </c>
      <c r="U111" s="39"/>
      <c r="V111" s="39"/>
      <c r="W111" s="39"/>
      <c r="X111" s="39"/>
      <c r="Y111" s="39"/>
      <c r="Z111" s="39"/>
      <c r="AA111" s="39"/>
      <c r="AB111" s="39"/>
      <c r="AC111" s="39"/>
      <c r="AD111" s="39"/>
      <c r="AE111" s="39"/>
      <c r="AF111" s="39"/>
      <c r="AG111" s="39"/>
      <c r="AH111" s="39"/>
      <c r="AI111" s="39"/>
      <c r="AJ111" s="39"/>
      <c r="AK111" s="39"/>
      <c r="AL111" s="39"/>
    </row>
    <row r="112" spans="1:38" ht="15" hidden="1" customHeight="1">
      <c r="A112" s="70"/>
      <c r="B112" s="71"/>
      <c r="C112" s="82"/>
      <c r="D112" s="83"/>
      <c r="E112" s="84"/>
      <c r="F112" s="85" t="str">
        <f t="shared" si="43"/>
        <v/>
      </c>
      <c r="G112" s="86"/>
      <c r="H112" s="87"/>
      <c r="I112" s="85" t="str">
        <f t="shared" si="44"/>
        <v/>
      </c>
      <c r="J112" s="88"/>
      <c r="K112" s="87"/>
      <c r="L112" s="85" t="str">
        <f t="shared" si="45"/>
        <v/>
      </c>
      <c r="M112" s="89" t="str">
        <f t="shared" si="46"/>
        <v/>
      </c>
      <c r="N112" s="90"/>
      <c r="O112" s="39"/>
      <c r="P112" s="39"/>
      <c r="Q112" s="39" t="b">
        <f t="shared" si="36"/>
        <v>1</v>
      </c>
      <c r="R112" s="39">
        <v>1</v>
      </c>
      <c r="S112" s="39" t="b">
        <f t="shared" si="37"/>
        <v>1</v>
      </c>
      <c r="T112" s="39" t="b">
        <f t="shared" si="38"/>
        <v>1</v>
      </c>
      <c r="U112" s="39"/>
      <c r="V112" s="39"/>
      <c r="W112" s="39"/>
      <c r="X112" s="39"/>
      <c r="Y112" s="39"/>
      <c r="Z112" s="39"/>
      <c r="AA112" s="39"/>
      <c r="AB112" s="39"/>
      <c r="AC112" s="39"/>
      <c r="AD112" s="39"/>
      <c r="AE112" s="39"/>
      <c r="AF112" s="39"/>
      <c r="AG112" s="39"/>
      <c r="AH112" s="39"/>
      <c r="AI112" s="39"/>
      <c r="AJ112" s="39"/>
      <c r="AK112" s="39"/>
      <c r="AL112" s="39"/>
    </row>
    <row r="113" spans="1:38" ht="15" hidden="1" customHeight="1">
      <c r="A113" s="70"/>
      <c r="B113" s="71"/>
      <c r="C113" s="82"/>
      <c r="D113" s="83"/>
      <c r="E113" s="91"/>
      <c r="F113" s="85" t="str">
        <f t="shared" si="43"/>
        <v/>
      </c>
      <c r="G113" s="88"/>
      <c r="H113" s="87"/>
      <c r="I113" s="85" t="str">
        <f t="shared" si="44"/>
        <v/>
      </c>
      <c r="J113" s="88"/>
      <c r="K113" s="87"/>
      <c r="L113" s="85" t="str">
        <f t="shared" si="45"/>
        <v/>
      </c>
      <c r="M113" s="89" t="str">
        <f t="shared" si="46"/>
        <v/>
      </c>
      <c r="N113" s="90"/>
      <c r="O113" s="39"/>
      <c r="P113" s="39"/>
      <c r="Q113" s="39" t="b">
        <f t="shared" si="36"/>
        <v>1</v>
      </c>
      <c r="R113" s="39">
        <v>1</v>
      </c>
      <c r="S113" s="39" t="b">
        <f t="shared" si="37"/>
        <v>1</v>
      </c>
      <c r="T113" s="39" t="b">
        <f t="shared" si="38"/>
        <v>1</v>
      </c>
      <c r="U113" s="39"/>
      <c r="V113" s="39"/>
      <c r="W113" s="39"/>
      <c r="X113" s="39"/>
      <c r="Y113" s="39"/>
      <c r="Z113" s="39"/>
      <c r="AA113" s="39"/>
      <c r="AB113" s="39"/>
      <c r="AC113" s="39"/>
      <c r="AD113" s="39"/>
      <c r="AE113" s="39"/>
      <c r="AF113" s="39"/>
      <c r="AG113" s="39"/>
      <c r="AH113" s="39"/>
      <c r="AI113" s="39"/>
      <c r="AJ113" s="39"/>
      <c r="AK113" s="39"/>
      <c r="AL113" s="39"/>
    </row>
    <row r="114" spans="1:38" ht="15" hidden="1" customHeight="1" thickBot="1">
      <c r="A114" s="92"/>
      <c r="B114" s="93"/>
      <c r="C114" s="94"/>
      <c r="D114" s="95"/>
      <c r="E114" s="96"/>
      <c r="F114" s="97" t="str">
        <f t="shared" si="43"/>
        <v/>
      </c>
      <c r="G114" s="98"/>
      <c r="H114" s="99"/>
      <c r="I114" s="97" t="str">
        <f t="shared" si="44"/>
        <v/>
      </c>
      <c r="J114" s="98"/>
      <c r="K114" s="99"/>
      <c r="L114" s="97" t="str">
        <f t="shared" si="45"/>
        <v/>
      </c>
      <c r="M114" s="100" t="str">
        <f t="shared" si="46"/>
        <v/>
      </c>
      <c r="N114" s="101"/>
      <c r="O114" s="39"/>
      <c r="P114" s="39"/>
      <c r="Q114" s="39" t="b">
        <f t="shared" si="36"/>
        <v>1</v>
      </c>
      <c r="R114" s="39">
        <v>1</v>
      </c>
      <c r="S114" s="39" t="b">
        <f t="shared" si="37"/>
        <v>1</v>
      </c>
      <c r="T114" s="39" t="b">
        <f t="shared" si="38"/>
        <v>1</v>
      </c>
      <c r="U114" s="39"/>
      <c r="V114" s="39"/>
      <c r="W114" s="39"/>
      <c r="X114" s="39"/>
      <c r="Y114" s="39"/>
      <c r="Z114" s="39"/>
      <c r="AA114" s="39"/>
      <c r="AB114" s="39"/>
      <c r="AC114" s="39"/>
      <c r="AD114" s="39"/>
      <c r="AE114" s="39"/>
      <c r="AF114" s="39"/>
      <c r="AG114" s="39"/>
      <c r="AH114" s="39"/>
      <c r="AI114" s="39"/>
      <c r="AJ114" s="39"/>
      <c r="AK114" s="39"/>
      <c r="AL114" s="39"/>
    </row>
    <row r="115" spans="1:38" ht="19.5" thickBot="1">
      <c r="A115" s="102" t="s">
        <v>42</v>
      </c>
      <c r="B115" s="103">
        <f>IF(SUM(M115:M124)=0,"",SUM(M115:M124))</f>
        <v>4200000</v>
      </c>
      <c r="C115" s="104">
        <v>2</v>
      </c>
      <c r="D115" s="105" t="s">
        <v>42</v>
      </c>
      <c r="E115" s="106">
        <v>4200000</v>
      </c>
      <c r="F115" s="107" t="str">
        <f>IF(G115="","","×")</f>
        <v>×</v>
      </c>
      <c r="G115" s="108">
        <v>1</v>
      </c>
      <c r="H115" s="109" t="s">
        <v>3</v>
      </c>
      <c r="I115" s="107" t="str">
        <f>IF(J115="","","×")</f>
        <v/>
      </c>
      <c r="J115" s="110"/>
      <c r="K115" s="109"/>
      <c r="L115" s="107" t="str">
        <f>IF(E115="","","＝")</f>
        <v>＝</v>
      </c>
      <c r="M115" s="111">
        <f>IF(E115="","",PRODUCT(E115,G115,J115))</f>
        <v>4200000</v>
      </c>
      <c r="N115" s="112"/>
      <c r="O115" s="39"/>
      <c r="P115" s="39"/>
      <c r="Q115" s="39" t="b">
        <f t="shared" si="36"/>
        <v>1</v>
      </c>
      <c r="R115" s="39">
        <v>1</v>
      </c>
      <c r="S115" s="39" t="b">
        <f t="shared" si="37"/>
        <v>1</v>
      </c>
      <c r="T115" s="39" t="b">
        <f t="shared" si="38"/>
        <v>1</v>
      </c>
      <c r="U115" s="39"/>
      <c r="V115" s="39"/>
      <c r="W115" s="39"/>
      <c r="X115" s="39"/>
      <c r="Y115" s="39"/>
      <c r="Z115" s="39"/>
      <c r="AA115" s="39"/>
      <c r="AB115" s="39"/>
      <c r="AC115" s="39"/>
      <c r="AD115" s="39"/>
      <c r="AE115" s="39"/>
      <c r="AF115" s="39"/>
      <c r="AG115" s="39"/>
      <c r="AH115" s="39"/>
      <c r="AI115" s="39"/>
      <c r="AJ115" s="39"/>
      <c r="AK115" s="39"/>
      <c r="AL115" s="39"/>
    </row>
    <row r="116" spans="1:38" ht="15.75" hidden="1" customHeight="1">
      <c r="A116" s="70"/>
      <c r="B116" s="71"/>
      <c r="C116" s="82"/>
      <c r="D116" s="83"/>
      <c r="E116" s="84"/>
      <c r="F116" s="85" t="str">
        <f t="shared" ref="F116:F124" si="47">IF(G116="","","×")</f>
        <v/>
      </c>
      <c r="G116" s="86"/>
      <c r="H116" s="87"/>
      <c r="I116" s="85" t="str">
        <f t="shared" ref="I116:I124" si="48">IF(J116="","","×")</f>
        <v/>
      </c>
      <c r="J116" s="88"/>
      <c r="K116" s="87"/>
      <c r="L116" s="85" t="str">
        <f t="shared" ref="L116:L124" si="49">IF(E116="","","＝")</f>
        <v/>
      </c>
      <c r="M116" s="89" t="str">
        <f t="shared" ref="M116:M124" si="50">IF(E116="","",PRODUCT(E116,G116,J116))</f>
        <v/>
      </c>
      <c r="N116" s="90"/>
      <c r="O116" s="39"/>
      <c r="P116" s="39"/>
      <c r="Q116" s="39" t="b">
        <f t="shared" si="36"/>
        <v>1</v>
      </c>
      <c r="R116" s="39">
        <v>1</v>
      </c>
      <c r="S116" s="39" t="b">
        <f t="shared" si="37"/>
        <v>1</v>
      </c>
      <c r="T116" s="39" t="b">
        <f t="shared" si="38"/>
        <v>1</v>
      </c>
      <c r="U116" s="39"/>
      <c r="V116" s="39"/>
      <c r="W116" s="39"/>
      <c r="X116" s="39"/>
      <c r="Y116" s="39"/>
      <c r="Z116" s="39"/>
      <c r="AA116" s="39"/>
      <c r="AB116" s="39"/>
      <c r="AC116" s="39"/>
      <c r="AD116" s="39"/>
      <c r="AE116" s="39"/>
      <c r="AF116" s="39"/>
      <c r="AG116" s="39"/>
      <c r="AH116" s="39"/>
      <c r="AI116" s="39"/>
      <c r="AJ116" s="39"/>
      <c r="AK116" s="39"/>
      <c r="AL116" s="39"/>
    </row>
    <row r="117" spans="1:38" ht="18.75" hidden="1">
      <c r="A117" s="70"/>
      <c r="B117" s="71"/>
      <c r="C117" s="82"/>
      <c r="D117" s="83"/>
      <c r="E117" s="91"/>
      <c r="F117" s="85" t="str">
        <f t="shared" si="47"/>
        <v/>
      </c>
      <c r="G117" s="88"/>
      <c r="H117" s="87"/>
      <c r="I117" s="85" t="str">
        <f t="shared" si="48"/>
        <v/>
      </c>
      <c r="J117" s="88"/>
      <c r="K117" s="87"/>
      <c r="L117" s="85" t="str">
        <f t="shared" si="49"/>
        <v/>
      </c>
      <c r="M117" s="89" t="str">
        <f t="shared" si="50"/>
        <v/>
      </c>
      <c r="N117" s="90"/>
      <c r="O117" s="39"/>
      <c r="P117" s="39"/>
      <c r="Q117" s="39" t="b">
        <f t="shared" si="36"/>
        <v>1</v>
      </c>
      <c r="R117" s="39">
        <v>1</v>
      </c>
      <c r="S117" s="39" t="b">
        <f t="shared" si="37"/>
        <v>1</v>
      </c>
      <c r="T117" s="39" t="b">
        <f t="shared" si="38"/>
        <v>1</v>
      </c>
      <c r="U117" s="39"/>
      <c r="V117" s="39"/>
      <c r="W117" s="39"/>
      <c r="X117" s="39"/>
      <c r="Y117" s="39"/>
      <c r="Z117" s="39"/>
      <c r="AA117" s="39"/>
      <c r="AB117" s="39"/>
      <c r="AC117" s="39"/>
      <c r="AD117" s="39"/>
      <c r="AE117" s="39"/>
      <c r="AF117" s="39"/>
      <c r="AG117" s="39"/>
      <c r="AH117" s="39"/>
      <c r="AI117" s="39"/>
      <c r="AJ117" s="39"/>
      <c r="AK117" s="39"/>
      <c r="AL117" s="39"/>
    </row>
    <row r="118" spans="1:38" ht="18.75" hidden="1">
      <c r="A118" s="70"/>
      <c r="B118" s="71"/>
      <c r="C118" s="82"/>
      <c r="D118" s="83"/>
      <c r="E118" s="91"/>
      <c r="F118" s="85" t="str">
        <f t="shared" si="47"/>
        <v/>
      </c>
      <c r="G118" s="88"/>
      <c r="H118" s="87"/>
      <c r="I118" s="85" t="str">
        <f t="shared" si="48"/>
        <v/>
      </c>
      <c r="J118" s="88"/>
      <c r="K118" s="87"/>
      <c r="L118" s="85" t="str">
        <f t="shared" si="49"/>
        <v/>
      </c>
      <c r="M118" s="89" t="str">
        <f t="shared" si="50"/>
        <v/>
      </c>
      <c r="N118" s="90"/>
      <c r="O118" s="39"/>
      <c r="P118" s="39"/>
      <c r="Q118" s="39" t="b">
        <f t="shared" si="36"/>
        <v>1</v>
      </c>
      <c r="R118" s="39">
        <v>1</v>
      </c>
      <c r="S118" s="39" t="b">
        <f t="shared" si="37"/>
        <v>1</v>
      </c>
      <c r="T118" s="39" t="b">
        <f t="shared" si="38"/>
        <v>1</v>
      </c>
      <c r="U118" s="39"/>
      <c r="V118" s="39"/>
      <c r="W118" s="39"/>
      <c r="X118" s="39"/>
      <c r="Y118" s="39"/>
      <c r="Z118" s="39"/>
      <c r="AA118" s="39"/>
      <c r="AB118" s="39"/>
      <c r="AC118" s="39"/>
      <c r="AD118" s="39"/>
      <c r="AE118" s="39"/>
      <c r="AF118" s="39"/>
      <c r="AG118" s="39"/>
      <c r="AH118" s="39"/>
      <c r="AI118" s="39"/>
      <c r="AJ118" s="39"/>
      <c r="AK118" s="39"/>
      <c r="AL118" s="39"/>
    </row>
    <row r="119" spans="1:38" ht="15" hidden="1" customHeight="1">
      <c r="A119" s="70"/>
      <c r="B119" s="71"/>
      <c r="C119" s="82"/>
      <c r="D119" s="83"/>
      <c r="E119" s="91"/>
      <c r="F119" s="85" t="str">
        <f t="shared" si="47"/>
        <v/>
      </c>
      <c r="G119" s="88"/>
      <c r="H119" s="87"/>
      <c r="I119" s="85" t="str">
        <f t="shared" si="48"/>
        <v/>
      </c>
      <c r="J119" s="88"/>
      <c r="K119" s="87"/>
      <c r="L119" s="85" t="str">
        <f t="shared" si="49"/>
        <v/>
      </c>
      <c r="M119" s="89" t="str">
        <f t="shared" si="50"/>
        <v/>
      </c>
      <c r="N119" s="90"/>
      <c r="O119" s="39"/>
      <c r="P119" s="39"/>
      <c r="Q119" s="39" t="b">
        <f t="shared" si="36"/>
        <v>1</v>
      </c>
      <c r="R119" s="39">
        <v>1</v>
      </c>
      <c r="S119" s="39" t="b">
        <f t="shared" si="37"/>
        <v>1</v>
      </c>
      <c r="T119" s="39" t="b">
        <f t="shared" si="38"/>
        <v>1</v>
      </c>
      <c r="U119" s="39"/>
      <c r="V119" s="39"/>
      <c r="W119" s="39"/>
      <c r="X119" s="39"/>
      <c r="Y119" s="39"/>
      <c r="Z119" s="39"/>
      <c r="AA119" s="39"/>
      <c r="AB119" s="39"/>
      <c r="AC119" s="39"/>
      <c r="AD119" s="39"/>
      <c r="AE119" s="39"/>
      <c r="AF119" s="39"/>
      <c r="AG119" s="39"/>
      <c r="AH119" s="39"/>
      <c r="AI119" s="39"/>
      <c r="AJ119" s="39"/>
      <c r="AK119" s="39"/>
      <c r="AL119" s="39"/>
    </row>
    <row r="120" spans="1:38" ht="15" hidden="1" customHeight="1">
      <c r="A120" s="70"/>
      <c r="B120" s="71"/>
      <c r="C120" s="82"/>
      <c r="D120" s="83"/>
      <c r="E120" s="84"/>
      <c r="F120" s="85" t="str">
        <f t="shared" si="47"/>
        <v/>
      </c>
      <c r="G120" s="86"/>
      <c r="H120" s="87"/>
      <c r="I120" s="85" t="str">
        <f t="shared" si="48"/>
        <v/>
      </c>
      <c r="J120" s="88"/>
      <c r="K120" s="87"/>
      <c r="L120" s="85" t="str">
        <f t="shared" si="49"/>
        <v/>
      </c>
      <c r="M120" s="89" t="str">
        <f t="shared" si="50"/>
        <v/>
      </c>
      <c r="N120" s="90"/>
      <c r="O120" s="39"/>
      <c r="P120" s="39"/>
      <c r="Q120" s="39" t="b">
        <f t="shared" si="36"/>
        <v>1</v>
      </c>
      <c r="R120" s="39">
        <v>1</v>
      </c>
      <c r="S120" s="39" t="b">
        <f t="shared" si="37"/>
        <v>1</v>
      </c>
      <c r="T120" s="39" t="b">
        <f t="shared" si="38"/>
        <v>1</v>
      </c>
      <c r="U120" s="39"/>
      <c r="V120" s="39"/>
      <c r="W120" s="39"/>
      <c r="X120" s="39"/>
      <c r="Y120" s="39"/>
      <c r="Z120" s="39"/>
      <c r="AA120" s="39"/>
      <c r="AB120" s="39"/>
      <c r="AC120" s="39"/>
      <c r="AD120" s="39"/>
      <c r="AE120" s="39"/>
      <c r="AF120" s="39"/>
      <c r="AG120" s="39"/>
      <c r="AH120" s="39"/>
      <c r="AI120" s="39"/>
      <c r="AJ120" s="39"/>
      <c r="AK120" s="39"/>
      <c r="AL120" s="39"/>
    </row>
    <row r="121" spans="1:38" ht="15" hidden="1" customHeight="1">
      <c r="A121" s="70"/>
      <c r="B121" s="71"/>
      <c r="C121" s="82"/>
      <c r="D121" s="83"/>
      <c r="E121" s="91"/>
      <c r="F121" s="85" t="str">
        <f t="shared" si="47"/>
        <v/>
      </c>
      <c r="G121" s="88"/>
      <c r="H121" s="87"/>
      <c r="I121" s="85" t="str">
        <f t="shared" si="48"/>
        <v/>
      </c>
      <c r="J121" s="88"/>
      <c r="K121" s="87"/>
      <c r="L121" s="85" t="str">
        <f t="shared" si="49"/>
        <v/>
      </c>
      <c r="M121" s="89" t="str">
        <f t="shared" si="50"/>
        <v/>
      </c>
      <c r="N121" s="90"/>
      <c r="O121" s="39"/>
      <c r="P121" s="39"/>
      <c r="Q121" s="39" t="b">
        <f t="shared" si="36"/>
        <v>1</v>
      </c>
      <c r="R121" s="39">
        <v>1</v>
      </c>
      <c r="S121" s="39" t="b">
        <f t="shared" si="37"/>
        <v>1</v>
      </c>
      <c r="T121" s="39" t="b">
        <f t="shared" si="38"/>
        <v>1</v>
      </c>
      <c r="U121" s="39"/>
      <c r="V121" s="39"/>
      <c r="W121" s="39"/>
      <c r="X121" s="39"/>
      <c r="Y121" s="39"/>
      <c r="Z121" s="39"/>
      <c r="AA121" s="39"/>
      <c r="AB121" s="39"/>
      <c r="AC121" s="39"/>
      <c r="AD121" s="39"/>
      <c r="AE121" s="39"/>
      <c r="AF121" s="39"/>
      <c r="AG121" s="39"/>
      <c r="AH121" s="39"/>
      <c r="AI121" s="39"/>
      <c r="AJ121" s="39"/>
      <c r="AK121" s="39"/>
      <c r="AL121" s="39"/>
    </row>
    <row r="122" spans="1:38" ht="15" hidden="1" customHeight="1">
      <c r="A122" s="70"/>
      <c r="B122" s="71"/>
      <c r="C122" s="82"/>
      <c r="D122" s="83"/>
      <c r="E122" s="84"/>
      <c r="F122" s="85" t="str">
        <f t="shared" si="47"/>
        <v/>
      </c>
      <c r="G122" s="86"/>
      <c r="H122" s="87"/>
      <c r="I122" s="85" t="str">
        <f t="shared" si="48"/>
        <v/>
      </c>
      <c r="J122" s="88"/>
      <c r="K122" s="87"/>
      <c r="L122" s="85" t="str">
        <f t="shared" si="49"/>
        <v/>
      </c>
      <c r="M122" s="89" t="str">
        <f t="shared" si="50"/>
        <v/>
      </c>
      <c r="N122" s="90"/>
      <c r="O122" s="39"/>
      <c r="P122" s="39"/>
      <c r="Q122" s="39" t="b">
        <f t="shared" si="36"/>
        <v>1</v>
      </c>
      <c r="R122" s="39">
        <v>1</v>
      </c>
      <c r="S122" s="39" t="b">
        <f t="shared" si="37"/>
        <v>1</v>
      </c>
      <c r="T122" s="39" t="b">
        <f t="shared" si="38"/>
        <v>1</v>
      </c>
      <c r="U122" s="39"/>
      <c r="V122" s="39"/>
      <c r="W122" s="39"/>
      <c r="X122" s="39"/>
      <c r="Y122" s="39"/>
      <c r="Z122" s="39"/>
      <c r="AA122" s="39"/>
      <c r="AB122" s="39"/>
      <c r="AC122" s="39"/>
      <c r="AD122" s="39"/>
      <c r="AE122" s="39"/>
      <c r="AF122" s="39"/>
      <c r="AG122" s="39"/>
      <c r="AH122" s="39"/>
      <c r="AI122" s="39"/>
      <c r="AJ122" s="39"/>
      <c r="AK122" s="39"/>
      <c r="AL122" s="39"/>
    </row>
    <row r="123" spans="1:38" ht="15" hidden="1" customHeight="1">
      <c r="A123" s="70"/>
      <c r="B123" s="71"/>
      <c r="C123" s="82"/>
      <c r="D123" s="83"/>
      <c r="E123" s="91"/>
      <c r="F123" s="85" t="str">
        <f t="shared" si="47"/>
        <v/>
      </c>
      <c r="G123" s="88"/>
      <c r="H123" s="87"/>
      <c r="I123" s="85" t="str">
        <f t="shared" si="48"/>
        <v/>
      </c>
      <c r="J123" s="88"/>
      <c r="K123" s="87"/>
      <c r="L123" s="85" t="str">
        <f t="shared" si="49"/>
        <v/>
      </c>
      <c r="M123" s="89" t="str">
        <f t="shared" si="50"/>
        <v/>
      </c>
      <c r="N123" s="90"/>
      <c r="O123" s="39"/>
      <c r="P123" s="39"/>
      <c r="Q123" s="39" t="b">
        <f t="shared" si="36"/>
        <v>1</v>
      </c>
      <c r="R123" s="39">
        <v>1</v>
      </c>
      <c r="S123" s="39" t="b">
        <f t="shared" si="37"/>
        <v>1</v>
      </c>
      <c r="T123" s="39" t="b">
        <f t="shared" si="38"/>
        <v>1</v>
      </c>
      <c r="U123" s="39"/>
      <c r="V123" s="39"/>
      <c r="W123" s="39"/>
      <c r="X123" s="39"/>
      <c r="Y123" s="39"/>
      <c r="Z123" s="39"/>
      <c r="AA123" s="39"/>
      <c r="AB123" s="39"/>
      <c r="AC123" s="39"/>
      <c r="AD123" s="39"/>
      <c r="AE123" s="39"/>
      <c r="AF123" s="39"/>
      <c r="AG123" s="39"/>
      <c r="AH123" s="39"/>
      <c r="AI123" s="39"/>
      <c r="AJ123" s="39"/>
      <c r="AK123" s="39"/>
      <c r="AL123" s="39"/>
    </row>
    <row r="124" spans="1:38" ht="15" hidden="1" customHeight="1" thickBot="1">
      <c r="A124" s="92"/>
      <c r="B124" s="93"/>
      <c r="C124" s="94"/>
      <c r="D124" s="95"/>
      <c r="E124" s="96"/>
      <c r="F124" s="97" t="str">
        <f t="shared" si="47"/>
        <v/>
      </c>
      <c r="G124" s="98"/>
      <c r="H124" s="99"/>
      <c r="I124" s="97" t="str">
        <f t="shared" si="48"/>
        <v/>
      </c>
      <c r="J124" s="98"/>
      <c r="K124" s="99"/>
      <c r="L124" s="97" t="str">
        <f t="shared" si="49"/>
        <v/>
      </c>
      <c r="M124" s="100" t="str">
        <f t="shared" si="50"/>
        <v/>
      </c>
      <c r="N124" s="101"/>
      <c r="O124" s="39"/>
      <c r="P124" s="39"/>
      <c r="Q124" s="39" t="b">
        <f t="shared" si="36"/>
        <v>1</v>
      </c>
      <c r="R124" s="39">
        <v>1</v>
      </c>
      <c r="S124" s="39" t="b">
        <f t="shared" si="37"/>
        <v>1</v>
      </c>
      <c r="T124" s="39" t="b">
        <f t="shared" si="38"/>
        <v>1</v>
      </c>
      <c r="U124" s="39"/>
      <c r="V124" s="39"/>
      <c r="W124" s="39"/>
      <c r="X124" s="39"/>
      <c r="Y124" s="39"/>
      <c r="Z124" s="39"/>
      <c r="AA124" s="39"/>
      <c r="AB124" s="39"/>
      <c r="AC124" s="39"/>
      <c r="AD124" s="39"/>
      <c r="AE124" s="39"/>
      <c r="AF124" s="39"/>
      <c r="AG124" s="39"/>
      <c r="AH124" s="39"/>
      <c r="AI124" s="39"/>
      <c r="AJ124" s="39"/>
      <c r="AK124" s="39"/>
      <c r="AL124" s="39"/>
    </row>
    <row r="125" spans="1:38" ht="18.75">
      <c r="A125" s="102" t="s">
        <v>386</v>
      </c>
      <c r="B125" s="103">
        <f>IF(SUM(M125:M134)=0,"",SUM(M125:M134))</f>
        <v>7300000</v>
      </c>
      <c r="C125" s="104">
        <v>2</v>
      </c>
      <c r="D125" s="105" t="s">
        <v>44</v>
      </c>
      <c r="E125" s="106">
        <v>2000000</v>
      </c>
      <c r="F125" s="107" t="str">
        <f>IF(G125="","","×")</f>
        <v>×</v>
      </c>
      <c r="G125" s="108">
        <v>1</v>
      </c>
      <c r="H125" s="109" t="s">
        <v>3</v>
      </c>
      <c r="I125" s="107" t="str">
        <f>IF(J125="","","×")</f>
        <v/>
      </c>
      <c r="J125" s="110"/>
      <c r="K125" s="109"/>
      <c r="L125" s="107" t="str">
        <f>IF(E125="","","＝")</f>
        <v>＝</v>
      </c>
      <c r="M125" s="111">
        <f>IF(E125="","",PRODUCT(E125,G125,J125))</f>
        <v>2000000</v>
      </c>
      <c r="N125" s="112"/>
      <c r="O125" s="39"/>
      <c r="P125" s="39"/>
      <c r="Q125" s="39" t="b">
        <f t="shared" si="36"/>
        <v>1</v>
      </c>
      <c r="R125" s="39">
        <v>1</v>
      </c>
      <c r="S125" s="39" t="b">
        <f t="shared" si="37"/>
        <v>1</v>
      </c>
      <c r="T125" s="39" t="b">
        <f t="shared" si="38"/>
        <v>1</v>
      </c>
      <c r="U125" s="39"/>
      <c r="V125" s="39"/>
      <c r="W125" s="39"/>
      <c r="X125" s="39"/>
      <c r="Y125" s="39"/>
      <c r="Z125" s="39"/>
      <c r="AA125" s="39"/>
      <c r="AB125" s="39"/>
      <c r="AC125" s="39"/>
      <c r="AD125" s="39"/>
      <c r="AE125" s="39"/>
      <c r="AF125" s="39"/>
      <c r="AG125" s="39"/>
      <c r="AH125" s="39"/>
      <c r="AI125" s="39"/>
      <c r="AJ125" s="39"/>
      <c r="AK125" s="39"/>
      <c r="AL125" s="39"/>
    </row>
    <row r="126" spans="1:38" ht="15.75" customHeight="1">
      <c r="A126" s="70"/>
      <c r="B126" s="71"/>
      <c r="C126" s="82">
        <v>2</v>
      </c>
      <c r="D126" s="83" t="s">
        <v>43</v>
      </c>
      <c r="E126" s="84">
        <v>1800000</v>
      </c>
      <c r="F126" s="85" t="str">
        <f t="shared" ref="F126:F134" si="51">IF(G126="","","×")</f>
        <v>×</v>
      </c>
      <c r="G126" s="86">
        <v>1</v>
      </c>
      <c r="H126" s="87" t="s">
        <v>3</v>
      </c>
      <c r="I126" s="85" t="str">
        <f t="shared" ref="I126:I134" si="52">IF(J126="","","×")</f>
        <v/>
      </c>
      <c r="J126" s="88"/>
      <c r="K126" s="87"/>
      <c r="L126" s="85" t="str">
        <f t="shared" ref="L126:L134" si="53">IF(E126="","","＝")</f>
        <v>＝</v>
      </c>
      <c r="M126" s="89">
        <f t="shared" ref="M126:M134" si="54">IF(E126="","",PRODUCT(E126,G126,J126))</f>
        <v>1800000</v>
      </c>
      <c r="N126" s="90"/>
      <c r="O126" s="39"/>
      <c r="P126" s="39"/>
      <c r="Q126" s="39" t="b">
        <f t="shared" si="36"/>
        <v>1</v>
      </c>
      <c r="R126" s="39">
        <v>1</v>
      </c>
      <c r="S126" s="39" t="b">
        <f t="shared" si="37"/>
        <v>1</v>
      </c>
      <c r="T126" s="39" t="b">
        <f t="shared" si="38"/>
        <v>1</v>
      </c>
      <c r="U126" s="39"/>
      <c r="V126" s="39"/>
      <c r="W126" s="39"/>
      <c r="X126" s="39"/>
      <c r="Y126" s="39"/>
      <c r="Z126" s="39"/>
      <c r="AA126" s="39"/>
      <c r="AB126" s="39"/>
      <c r="AC126" s="39"/>
      <c r="AD126" s="39"/>
      <c r="AE126" s="39"/>
      <c r="AF126" s="39"/>
      <c r="AG126" s="39"/>
      <c r="AH126" s="39"/>
      <c r="AI126" s="39"/>
      <c r="AJ126" s="39"/>
      <c r="AK126" s="39"/>
      <c r="AL126" s="39"/>
    </row>
    <row r="127" spans="1:38" ht="19.5" thickBot="1">
      <c r="A127" s="70"/>
      <c r="B127" s="71"/>
      <c r="C127" s="82">
        <v>3</v>
      </c>
      <c r="D127" s="83" t="s">
        <v>387</v>
      </c>
      <c r="E127" s="91">
        <v>3500000</v>
      </c>
      <c r="F127" s="85" t="str">
        <f t="shared" si="51"/>
        <v>×</v>
      </c>
      <c r="G127" s="88">
        <v>1</v>
      </c>
      <c r="H127" s="87" t="s">
        <v>3</v>
      </c>
      <c r="I127" s="85" t="str">
        <f t="shared" si="52"/>
        <v/>
      </c>
      <c r="J127" s="88"/>
      <c r="K127" s="87"/>
      <c r="L127" s="85" t="str">
        <f t="shared" si="53"/>
        <v>＝</v>
      </c>
      <c r="M127" s="89">
        <f t="shared" si="54"/>
        <v>3500000</v>
      </c>
      <c r="N127" s="90" t="s">
        <v>388</v>
      </c>
      <c r="O127" s="39"/>
      <c r="P127" s="39"/>
      <c r="Q127" s="39" t="b">
        <f t="shared" si="36"/>
        <v>1</v>
      </c>
      <c r="R127" s="39">
        <v>1</v>
      </c>
      <c r="S127" s="39" t="b">
        <f t="shared" si="37"/>
        <v>1</v>
      </c>
      <c r="T127" s="39" t="b">
        <f t="shared" si="38"/>
        <v>1</v>
      </c>
      <c r="U127" s="39"/>
      <c r="V127" s="39"/>
      <c r="W127" s="39"/>
      <c r="X127" s="39"/>
      <c r="Y127" s="39"/>
      <c r="Z127" s="39"/>
      <c r="AA127" s="39"/>
      <c r="AB127" s="39"/>
      <c r="AC127" s="39"/>
      <c r="AD127" s="39"/>
      <c r="AE127" s="39"/>
      <c r="AF127" s="39"/>
      <c r="AG127" s="39"/>
      <c r="AH127" s="39"/>
      <c r="AI127" s="39"/>
      <c r="AJ127" s="39"/>
      <c r="AK127" s="39"/>
      <c r="AL127" s="39"/>
    </row>
    <row r="128" spans="1:38" ht="18.75" hidden="1">
      <c r="A128" s="70"/>
      <c r="B128" s="71"/>
      <c r="C128" s="82"/>
      <c r="D128" s="83"/>
      <c r="E128" s="91"/>
      <c r="F128" s="85" t="str">
        <f t="shared" si="51"/>
        <v/>
      </c>
      <c r="G128" s="88"/>
      <c r="H128" s="87"/>
      <c r="I128" s="85" t="str">
        <f t="shared" si="52"/>
        <v/>
      </c>
      <c r="J128" s="88"/>
      <c r="K128" s="87"/>
      <c r="L128" s="85" t="str">
        <f t="shared" si="53"/>
        <v/>
      </c>
      <c r="M128" s="89" t="str">
        <f t="shared" si="54"/>
        <v/>
      </c>
      <c r="N128" s="90"/>
      <c r="O128" s="39"/>
      <c r="P128" s="39"/>
      <c r="Q128" s="39" t="b">
        <f t="shared" si="36"/>
        <v>1</v>
      </c>
      <c r="R128" s="39">
        <v>1</v>
      </c>
      <c r="S128" s="39" t="b">
        <f t="shared" si="37"/>
        <v>1</v>
      </c>
      <c r="T128" s="39" t="b">
        <f t="shared" si="38"/>
        <v>1</v>
      </c>
      <c r="U128" s="39"/>
      <c r="V128" s="39"/>
      <c r="W128" s="39"/>
      <c r="X128" s="39"/>
      <c r="Y128" s="39"/>
      <c r="Z128" s="39"/>
      <c r="AA128" s="39"/>
      <c r="AB128" s="39"/>
      <c r="AC128" s="39"/>
      <c r="AD128" s="39"/>
      <c r="AE128" s="39"/>
      <c r="AF128" s="39"/>
      <c r="AG128" s="39"/>
      <c r="AH128" s="39"/>
      <c r="AI128" s="39"/>
      <c r="AJ128" s="39"/>
      <c r="AK128" s="39"/>
      <c r="AL128" s="39"/>
    </row>
    <row r="129" spans="1:38" ht="15" hidden="1" customHeight="1">
      <c r="A129" s="70"/>
      <c r="B129" s="71"/>
      <c r="C129" s="82"/>
      <c r="D129" s="83"/>
      <c r="E129" s="91"/>
      <c r="F129" s="85" t="str">
        <f t="shared" si="51"/>
        <v/>
      </c>
      <c r="G129" s="88"/>
      <c r="H129" s="87"/>
      <c r="I129" s="85" t="str">
        <f t="shared" si="52"/>
        <v/>
      </c>
      <c r="J129" s="88"/>
      <c r="K129" s="87"/>
      <c r="L129" s="85" t="str">
        <f t="shared" si="53"/>
        <v/>
      </c>
      <c r="M129" s="89" t="str">
        <f t="shared" si="54"/>
        <v/>
      </c>
      <c r="N129" s="90"/>
      <c r="O129" s="39"/>
      <c r="P129" s="39"/>
      <c r="Q129" s="39" t="b">
        <f t="shared" si="36"/>
        <v>1</v>
      </c>
      <c r="R129" s="39">
        <v>1</v>
      </c>
      <c r="S129" s="39" t="b">
        <f t="shared" si="37"/>
        <v>1</v>
      </c>
      <c r="T129" s="39" t="b">
        <f t="shared" si="38"/>
        <v>1</v>
      </c>
      <c r="U129" s="39"/>
      <c r="V129" s="39"/>
      <c r="W129" s="39"/>
      <c r="X129" s="39"/>
      <c r="Y129" s="39"/>
      <c r="Z129" s="39"/>
      <c r="AA129" s="39"/>
      <c r="AB129" s="39"/>
      <c r="AC129" s="39"/>
      <c r="AD129" s="39"/>
      <c r="AE129" s="39"/>
      <c r="AF129" s="39"/>
      <c r="AG129" s="39"/>
      <c r="AH129" s="39"/>
      <c r="AI129" s="39"/>
      <c r="AJ129" s="39"/>
      <c r="AK129" s="39"/>
      <c r="AL129" s="39"/>
    </row>
    <row r="130" spans="1:38" ht="15" hidden="1" customHeight="1">
      <c r="A130" s="70"/>
      <c r="B130" s="71"/>
      <c r="C130" s="82"/>
      <c r="D130" s="83"/>
      <c r="E130" s="84"/>
      <c r="F130" s="85" t="str">
        <f t="shared" si="51"/>
        <v/>
      </c>
      <c r="G130" s="86"/>
      <c r="H130" s="87"/>
      <c r="I130" s="85" t="str">
        <f t="shared" si="52"/>
        <v/>
      </c>
      <c r="J130" s="88"/>
      <c r="K130" s="87"/>
      <c r="L130" s="85" t="str">
        <f t="shared" si="53"/>
        <v/>
      </c>
      <c r="M130" s="89" t="str">
        <f t="shared" si="54"/>
        <v/>
      </c>
      <c r="N130" s="90"/>
      <c r="O130" s="39"/>
      <c r="P130" s="39"/>
      <c r="Q130" s="39" t="b">
        <f t="shared" si="36"/>
        <v>1</v>
      </c>
      <c r="R130" s="39">
        <v>1</v>
      </c>
      <c r="S130" s="39" t="b">
        <f t="shared" si="37"/>
        <v>1</v>
      </c>
      <c r="T130" s="39" t="b">
        <f t="shared" si="38"/>
        <v>1</v>
      </c>
      <c r="U130" s="39"/>
      <c r="V130" s="39"/>
      <c r="W130" s="39"/>
      <c r="X130" s="39"/>
      <c r="Y130" s="39"/>
      <c r="Z130" s="39"/>
      <c r="AA130" s="39"/>
      <c r="AB130" s="39"/>
      <c r="AC130" s="39"/>
      <c r="AD130" s="39"/>
      <c r="AE130" s="39"/>
      <c r="AF130" s="39"/>
      <c r="AG130" s="39"/>
      <c r="AH130" s="39"/>
      <c r="AI130" s="39"/>
      <c r="AJ130" s="39"/>
      <c r="AK130" s="39"/>
      <c r="AL130" s="39"/>
    </row>
    <row r="131" spans="1:38" ht="15" hidden="1" customHeight="1">
      <c r="A131" s="70"/>
      <c r="B131" s="71"/>
      <c r="C131" s="82"/>
      <c r="D131" s="83"/>
      <c r="E131" s="91"/>
      <c r="F131" s="85" t="str">
        <f t="shared" si="51"/>
        <v/>
      </c>
      <c r="G131" s="88"/>
      <c r="H131" s="87"/>
      <c r="I131" s="85" t="str">
        <f t="shared" si="52"/>
        <v/>
      </c>
      <c r="J131" s="88"/>
      <c r="K131" s="87"/>
      <c r="L131" s="85" t="str">
        <f t="shared" si="53"/>
        <v/>
      </c>
      <c r="M131" s="89" t="str">
        <f t="shared" si="54"/>
        <v/>
      </c>
      <c r="N131" s="90"/>
      <c r="O131" s="39"/>
      <c r="P131" s="39"/>
      <c r="Q131" s="39" t="b">
        <f t="shared" si="36"/>
        <v>1</v>
      </c>
      <c r="R131" s="39">
        <v>1</v>
      </c>
      <c r="S131" s="39" t="b">
        <f t="shared" si="37"/>
        <v>1</v>
      </c>
      <c r="T131" s="39" t="b">
        <f t="shared" si="38"/>
        <v>1</v>
      </c>
      <c r="U131" s="39"/>
      <c r="V131" s="39"/>
      <c r="W131" s="39"/>
      <c r="X131" s="39"/>
      <c r="Y131" s="39"/>
      <c r="Z131" s="39"/>
      <c r="AA131" s="39"/>
      <c r="AB131" s="39"/>
      <c r="AC131" s="39"/>
      <c r="AD131" s="39"/>
      <c r="AE131" s="39"/>
      <c r="AF131" s="39"/>
      <c r="AG131" s="39"/>
      <c r="AH131" s="39"/>
      <c r="AI131" s="39"/>
      <c r="AJ131" s="39"/>
      <c r="AK131" s="39"/>
      <c r="AL131" s="39"/>
    </row>
    <row r="132" spans="1:38" ht="15" hidden="1" customHeight="1">
      <c r="A132" s="70"/>
      <c r="B132" s="71"/>
      <c r="C132" s="82"/>
      <c r="D132" s="83"/>
      <c r="E132" s="84"/>
      <c r="F132" s="85" t="str">
        <f t="shared" si="51"/>
        <v/>
      </c>
      <c r="G132" s="86"/>
      <c r="H132" s="87"/>
      <c r="I132" s="85" t="str">
        <f t="shared" si="52"/>
        <v/>
      </c>
      <c r="J132" s="88"/>
      <c r="K132" s="87"/>
      <c r="L132" s="85" t="str">
        <f t="shared" si="53"/>
        <v/>
      </c>
      <c r="M132" s="89" t="str">
        <f t="shared" si="54"/>
        <v/>
      </c>
      <c r="N132" s="90"/>
      <c r="O132" s="39"/>
      <c r="P132" s="39"/>
      <c r="Q132" s="39" t="b">
        <f t="shared" si="36"/>
        <v>1</v>
      </c>
      <c r="R132" s="39">
        <v>1</v>
      </c>
      <c r="S132" s="39" t="b">
        <f t="shared" si="37"/>
        <v>1</v>
      </c>
      <c r="T132" s="39" t="b">
        <f t="shared" si="38"/>
        <v>1</v>
      </c>
      <c r="U132" s="39"/>
      <c r="V132" s="39"/>
      <c r="W132" s="39"/>
      <c r="X132" s="39"/>
      <c r="Y132" s="39"/>
      <c r="Z132" s="39"/>
      <c r="AA132" s="39"/>
      <c r="AB132" s="39"/>
      <c r="AC132" s="39"/>
      <c r="AD132" s="39"/>
      <c r="AE132" s="39"/>
      <c r="AF132" s="39"/>
      <c r="AG132" s="39"/>
      <c r="AH132" s="39"/>
      <c r="AI132" s="39"/>
      <c r="AJ132" s="39"/>
      <c r="AK132" s="39"/>
      <c r="AL132" s="39"/>
    </row>
    <row r="133" spans="1:38" ht="15" hidden="1" customHeight="1">
      <c r="A133" s="70"/>
      <c r="B133" s="71"/>
      <c r="C133" s="82"/>
      <c r="D133" s="83"/>
      <c r="E133" s="91"/>
      <c r="F133" s="85" t="str">
        <f t="shared" si="51"/>
        <v/>
      </c>
      <c r="G133" s="88"/>
      <c r="H133" s="87"/>
      <c r="I133" s="85" t="str">
        <f t="shared" si="52"/>
        <v/>
      </c>
      <c r="J133" s="88"/>
      <c r="K133" s="87"/>
      <c r="L133" s="85" t="str">
        <f t="shared" si="53"/>
        <v/>
      </c>
      <c r="M133" s="89" t="str">
        <f t="shared" si="54"/>
        <v/>
      </c>
      <c r="N133" s="90"/>
      <c r="O133" s="39"/>
      <c r="P133" s="39"/>
      <c r="Q133" s="39" t="b">
        <f t="shared" si="36"/>
        <v>1</v>
      </c>
      <c r="R133" s="39">
        <v>1</v>
      </c>
      <c r="S133" s="39" t="b">
        <f t="shared" si="37"/>
        <v>1</v>
      </c>
      <c r="T133" s="39" t="b">
        <f t="shared" si="38"/>
        <v>1</v>
      </c>
      <c r="U133" s="39"/>
      <c r="V133" s="39"/>
      <c r="W133" s="39"/>
      <c r="X133" s="39"/>
      <c r="Y133" s="39"/>
      <c r="Z133" s="39"/>
      <c r="AA133" s="39"/>
      <c r="AB133" s="39"/>
      <c r="AC133" s="39"/>
      <c r="AD133" s="39"/>
      <c r="AE133" s="39"/>
      <c r="AF133" s="39"/>
      <c r="AG133" s="39"/>
      <c r="AH133" s="39"/>
      <c r="AI133" s="39"/>
      <c r="AJ133" s="39"/>
      <c r="AK133" s="39"/>
      <c r="AL133" s="39"/>
    </row>
    <row r="134" spans="1:38" ht="15" hidden="1" customHeight="1" thickBot="1">
      <c r="A134" s="92"/>
      <c r="B134" s="93"/>
      <c r="C134" s="94"/>
      <c r="D134" s="95"/>
      <c r="E134" s="96"/>
      <c r="F134" s="97" t="str">
        <f t="shared" si="51"/>
        <v/>
      </c>
      <c r="G134" s="98"/>
      <c r="H134" s="99"/>
      <c r="I134" s="97" t="str">
        <f t="shared" si="52"/>
        <v/>
      </c>
      <c r="J134" s="98"/>
      <c r="K134" s="99"/>
      <c r="L134" s="97" t="str">
        <f t="shared" si="53"/>
        <v/>
      </c>
      <c r="M134" s="100" t="str">
        <f t="shared" si="54"/>
        <v/>
      </c>
      <c r="N134" s="101"/>
      <c r="O134" s="39"/>
      <c r="P134" s="39"/>
      <c r="Q134" s="39" t="b">
        <f t="shared" si="36"/>
        <v>1</v>
      </c>
      <c r="R134" s="39">
        <v>1</v>
      </c>
      <c r="S134" s="39" t="b">
        <f t="shared" si="37"/>
        <v>1</v>
      </c>
      <c r="T134" s="39" t="b">
        <f t="shared" si="38"/>
        <v>1</v>
      </c>
      <c r="U134" s="39"/>
      <c r="V134" s="39"/>
      <c r="W134" s="39"/>
      <c r="X134" s="39"/>
      <c r="Y134" s="39"/>
      <c r="Z134" s="39"/>
      <c r="AA134" s="39"/>
      <c r="AB134" s="39"/>
      <c r="AC134" s="39"/>
      <c r="AD134" s="39"/>
      <c r="AE134" s="39"/>
      <c r="AF134" s="39"/>
      <c r="AG134" s="39"/>
      <c r="AH134" s="39"/>
      <c r="AI134" s="39"/>
      <c r="AJ134" s="39"/>
      <c r="AK134" s="39"/>
      <c r="AL134" s="39"/>
    </row>
    <row r="135" spans="1:38" ht="18.75">
      <c r="A135" s="102" t="s">
        <v>45</v>
      </c>
      <c r="B135" s="103">
        <f>IF(SUM(M135:M144)=0,"",SUM(M135:M144))</f>
        <v>2160000</v>
      </c>
      <c r="C135" s="104">
        <v>1</v>
      </c>
      <c r="D135" s="105" t="s">
        <v>581</v>
      </c>
      <c r="E135" s="106">
        <v>100000</v>
      </c>
      <c r="F135" s="107" t="str">
        <f>IF(G135="","","×")</f>
        <v>×</v>
      </c>
      <c r="G135" s="108">
        <v>2</v>
      </c>
      <c r="H135" s="109" t="s">
        <v>0</v>
      </c>
      <c r="I135" s="107" t="str">
        <f>IF(J135="","","×")</f>
        <v>×</v>
      </c>
      <c r="J135" s="110">
        <v>6</v>
      </c>
      <c r="K135" s="109" t="s">
        <v>9</v>
      </c>
      <c r="L135" s="107" t="str">
        <f>IF(E135="","","＝")</f>
        <v>＝</v>
      </c>
      <c r="M135" s="111">
        <f>IF(E135="","",PRODUCT(E135,G135,J135))</f>
        <v>1200000</v>
      </c>
      <c r="N135" s="112"/>
      <c r="O135" s="39"/>
      <c r="P135" s="39"/>
      <c r="Q135" s="39" t="b">
        <f t="shared" si="36"/>
        <v>1</v>
      </c>
      <c r="R135" s="39">
        <v>1</v>
      </c>
      <c r="S135" s="39" t="b">
        <f t="shared" si="37"/>
        <v>1</v>
      </c>
      <c r="T135" s="39" t="b">
        <f t="shared" si="38"/>
        <v>1</v>
      </c>
      <c r="U135" s="39"/>
      <c r="V135" s="39"/>
      <c r="W135" s="39"/>
      <c r="X135" s="39"/>
      <c r="Y135" s="39"/>
      <c r="Z135" s="39"/>
      <c r="AA135" s="39"/>
      <c r="AB135" s="39"/>
      <c r="AC135" s="39"/>
      <c r="AD135" s="39"/>
      <c r="AE135" s="39"/>
      <c r="AF135" s="39"/>
      <c r="AG135" s="39"/>
      <c r="AH135" s="39"/>
      <c r="AI135" s="39"/>
      <c r="AJ135" s="39"/>
      <c r="AK135" s="39"/>
      <c r="AL135" s="39"/>
    </row>
    <row r="136" spans="1:38" ht="15.75" customHeight="1">
      <c r="A136" s="70"/>
      <c r="B136" s="71"/>
      <c r="C136" s="82">
        <v>1</v>
      </c>
      <c r="D136" s="83" t="s">
        <v>21</v>
      </c>
      <c r="E136" s="84">
        <v>50000</v>
      </c>
      <c r="F136" s="85" t="str">
        <f t="shared" ref="F136:F144" si="55">IF(G136="","","×")</f>
        <v>×</v>
      </c>
      <c r="G136" s="86">
        <v>2</v>
      </c>
      <c r="H136" s="87" t="s">
        <v>0</v>
      </c>
      <c r="I136" s="85" t="str">
        <f t="shared" ref="I136:I144" si="56">IF(J136="","","×")</f>
        <v>×</v>
      </c>
      <c r="J136" s="88">
        <v>6</v>
      </c>
      <c r="K136" s="87" t="s">
        <v>9</v>
      </c>
      <c r="L136" s="85" t="str">
        <f t="shared" ref="L136:L144" si="57">IF(E136="","","＝")</f>
        <v>＝</v>
      </c>
      <c r="M136" s="89">
        <f t="shared" ref="M136:M144" si="58">IF(E136="","",PRODUCT(E136,G136,J136))</f>
        <v>600000</v>
      </c>
      <c r="N136" s="90"/>
      <c r="O136" s="39"/>
      <c r="P136" s="39"/>
      <c r="Q136" s="39" t="b">
        <f t="shared" si="36"/>
        <v>1</v>
      </c>
      <c r="R136" s="39">
        <v>1</v>
      </c>
      <c r="S136" s="39" t="b">
        <f t="shared" si="37"/>
        <v>1</v>
      </c>
      <c r="T136" s="39" t="b">
        <f t="shared" si="38"/>
        <v>1</v>
      </c>
      <c r="U136" s="39"/>
      <c r="V136" s="39"/>
      <c r="W136" s="39"/>
      <c r="X136" s="39"/>
      <c r="Y136" s="39"/>
      <c r="Z136" s="39"/>
      <c r="AA136" s="39"/>
      <c r="AB136" s="39"/>
      <c r="AC136" s="39"/>
      <c r="AD136" s="39"/>
      <c r="AE136" s="39"/>
      <c r="AF136" s="39"/>
      <c r="AG136" s="39"/>
      <c r="AH136" s="39"/>
      <c r="AI136" s="39"/>
      <c r="AJ136" s="39"/>
      <c r="AK136" s="39"/>
      <c r="AL136" s="39"/>
    </row>
    <row r="137" spans="1:38" ht="19.5" thickBot="1">
      <c r="A137" s="70"/>
      <c r="B137" s="71"/>
      <c r="C137" s="82">
        <v>1</v>
      </c>
      <c r="D137" s="83" t="s">
        <v>22</v>
      </c>
      <c r="E137" s="91">
        <v>30000</v>
      </c>
      <c r="F137" s="85" t="str">
        <f t="shared" si="55"/>
        <v>×</v>
      </c>
      <c r="G137" s="88">
        <v>2</v>
      </c>
      <c r="H137" s="87" t="s">
        <v>0</v>
      </c>
      <c r="I137" s="85" t="str">
        <f t="shared" si="56"/>
        <v>×</v>
      </c>
      <c r="J137" s="88">
        <v>6</v>
      </c>
      <c r="K137" s="87" t="s">
        <v>9</v>
      </c>
      <c r="L137" s="85" t="str">
        <f t="shared" si="57"/>
        <v>＝</v>
      </c>
      <c r="M137" s="89">
        <f t="shared" si="58"/>
        <v>360000</v>
      </c>
      <c r="N137" s="90" t="s">
        <v>37</v>
      </c>
      <c r="O137" s="39"/>
      <c r="P137" s="39"/>
      <c r="Q137" s="39" t="b">
        <f t="shared" si="36"/>
        <v>1</v>
      </c>
      <c r="R137" s="39">
        <v>1</v>
      </c>
      <c r="S137" s="39" t="b">
        <f t="shared" si="37"/>
        <v>1</v>
      </c>
      <c r="T137" s="39" t="b">
        <f t="shared" si="38"/>
        <v>1</v>
      </c>
      <c r="U137" s="39"/>
      <c r="V137" s="39"/>
      <c r="W137" s="39"/>
      <c r="X137" s="39"/>
      <c r="Y137" s="39"/>
      <c r="Z137" s="39"/>
      <c r="AA137" s="39"/>
      <c r="AB137" s="39"/>
      <c r="AC137" s="39"/>
      <c r="AD137" s="39"/>
      <c r="AE137" s="39"/>
      <c r="AF137" s="39"/>
      <c r="AG137" s="39"/>
      <c r="AH137" s="39"/>
      <c r="AI137" s="39"/>
      <c r="AJ137" s="39"/>
      <c r="AK137" s="39"/>
      <c r="AL137" s="39"/>
    </row>
    <row r="138" spans="1:38" ht="18.75" hidden="1">
      <c r="A138" s="70"/>
      <c r="B138" s="71"/>
      <c r="C138" s="82"/>
      <c r="D138" s="83"/>
      <c r="E138" s="91"/>
      <c r="F138" s="85" t="str">
        <f t="shared" si="55"/>
        <v/>
      </c>
      <c r="G138" s="88"/>
      <c r="H138" s="87"/>
      <c r="I138" s="85" t="str">
        <f t="shared" si="56"/>
        <v/>
      </c>
      <c r="J138" s="88"/>
      <c r="K138" s="87"/>
      <c r="L138" s="85" t="str">
        <f t="shared" si="57"/>
        <v/>
      </c>
      <c r="M138" s="89" t="str">
        <f t="shared" si="58"/>
        <v/>
      </c>
      <c r="N138" s="90"/>
      <c r="O138" s="39"/>
      <c r="P138" s="39"/>
      <c r="Q138" s="39" t="b">
        <f t="shared" si="36"/>
        <v>1</v>
      </c>
      <c r="R138" s="39">
        <v>1</v>
      </c>
      <c r="S138" s="39" t="b">
        <f t="shared" si="37"/>
        <v>1</v>
      </c>
      <c r="T138" s="39" t="b">
        <f t="shared" si="38"/>
        <v>1</v>
      </c>
      <c r="U138" s="39"/>
      <c r="V138" s="39"/>
      <c r="W138" s="39"/>
      <c r="X138" s="39"/>
      <c r="Y138" s="39"/>
      <c r="Z138" s="39"/>
      <c r="AA138" s="39"/>
      <c r="AB138" s="39"/>
      <c r="AC138" s="39"/>
      <c r="AD138" s="39"/>
      <c r="AE138" s="39"/>
      <c r="AF138" s="39"/>
      <c r="AG138" s="39"/>
      <c r="AH138" s="39"/>
      <c r="AI138" s="39"/>
      <c r="AJ138" s="39"/>
      <c r="AK138" s="39"/>
      <c r="AL138" s="39"/>
    </row>
    <row r="139" spans="1:38" ht="15" hidden="1" customHeight="1">
      <c r="A139" s="70"/>
      <c r="B139" s="71"/>
      <c r="C139" s="82"/>
      <c r="D139" s="83"/>
      <c r="E139" s="91"/>
      <c r="F139" s="85" t="str">
        <f t="shared" si="55"/>
        <v/>
      </c>
      <c r="G139" s="88"/>
      <c r="H139" s="87"/>
      <c r="I139" s="85" t="str">
        <f t="shared" si="56"/>
        <v/>
      </c>
      <c r="J139" s="88"/>
      <c r="K139" s="87"/>
      <c r="L139" s="85" t="str">
        <f t="shared" si="57"/>
        <v/>
      </c>
      <c r="M139" s="89" t="str">
        <f t="shared" si="58"/>
        <v/>
      </c>
      <c r="N139" s="90"/>
      <c r="O139" s="39"/>
      <c r="P139" s="39"/>
      <c r="Q139" s="39" t="b">
        <f t="shared" si="36"/>
        <v>1</v>
      </c>
      <c r="R139" s="39">
        <v>1</v>
      </c>
      <c r="S139" s="39" t="b">
        <f t="shared" si="37"/>
        <v>1</v>
      </c>
      <c r="T139" s="39" t="b">
        <f t="shared" si="38"/>
        <v>1</v>
      </c>
      <c r="U139" s="39"/>
      <c r="V139" s="39"/>
      <c r="W139" s="39"/>
      <c r="X139" s="39"/>
      <c r="Y139" s="39"/>
      <c r="Z139" s="39"/>
      <c r="AA139" s="39"/>
      <c r="AB139" s="39"/>
      <c r="AC139" s="39"/>
      <c r="AD139" s="39"/>
      <c r="AE139" s="39"/>
      <c r="AF139" s="39"/>
      <c r="AG139" s="39"/>
      <c r="AH139" s="39"/>
      <c r="AI139" s="39"/>
      <c r="AJ139" s="39"/>
      <c r="AK139" s="39"/>
      <c r="AL139" s="39"/>
    </row>
    <row r="140" spans="1:38" ht="15" hidden="1" customHeight="1">
      <c r="A140" s="70"/>
      <c r="B140" s="71"/>
      <c r="C140" s="82"/>
      <c r="D140" s="83"/>
      <c r="E140" s="84"/>
      <c r="F140" s="85" t="str">
        <f t="shared" si="55"/>
        <v/>
      </c>
      <c r="G140" s="86"/>
      <c r="H140" s="87"/>
      <c r="I140" s="85" t="str">
        <f t="shared" si="56"/>
        <v/>
      </c>
      <c r="J140" s="88"/>
      <c r="K140" s="87"/>
      <c r="L140" s="85" t="str">
        <f t="shared" si="57"/>
        <v/>
      </c>
      <c r="M140" s="89" t="str">
        <f t="shared" si="58"/>
        <v/>
      </c>
      <c r="N140" s="90"/>
      <c r="O140" s="39"/>
      <c r="P140" s="39"/>
      <c r="Q140" s="39" t="b">
        <f t="shared" si="36"/>
        <v>1</v>
      </c>
      <c r="R140" s="39">
        <v>1</v>
      </c>
      <c r="S140" s="39" t="b">
        <f t="shared" si="37"/>
        <v>1</v>
      </c>
      <c r="T140" s="39" t="b">
        <f t="shared" si="38"/>
        <v>1</v>
      </c>
      <c r="U140" s="39"/>
      <c r="V140" s="39"/>
      <c r="W140" s="39"/>
      <c r="X140" s="39"/>
      <c r="Y140" s="39"/>
      <c r="Z140" s="39"/>
      <c r="AA140" s="39"/>
      <c r="AB140" s="39"/>
      <c r="AC140" s="39"/>
      <c r="AD140" s="39"/>
      <c r="AE140" s="39"/>
      <c r="AF140" s="39"/>
      <c r="AG140" s="39"/>
      <c r="AH140" s="39"/>
      <c r="AI140" s="39"/>
      <c r="AJ140" s="39"/>
      <c r="AK140" s="39"/>
      <c r="AL140" s="39"/>
    </row>
    <row r="141" spans="1:38" ht="15" hidden="1" customHeight="1">
      <c r="A141" s="70"/>
      <c r="B141" s="71"/>
      <c r="C141" s="82"/>
      <c r="D141" s="83"/>
      <c r="E141" s="91"/>
      <c r="F141" s="85" t="str">
        <f t="shared" si="55"/>
        <v/>
      </c>
      <c r="G141" s="88"/>
      <c r="H141" s="87"/>
      <c r="I141" s="85" t="str">
        <f t="shared" si="56"/>
        <v/>
      </c>
      <c r="J141" s="88"/>
      <c r="K141" s="87"/>
      <c r="L141" s="85" t="str">
        <f t="shared" si="57"/>
        <v/>
      </c>
      <c r="M141" s="89" t="str">
        <f t="shared" si="58"/>
        <v/>
      </c>
      <c r="N141" s="90"/>
      <c r="O141" s="39"/>
      <c r="P141" s="39"/>
      <c r="Q141" s="39" t="b">
        <f t="shared" si="36"/>
        <v>1</v>
      </c>
      <c r="R141" s="39">
        <v>1</v>
      </c>
      <c r="S141" s="39" t="b">
        <f t="shared" si="37"/>
        <v>1</v>
      </c>
      <c r="T141" s="39" t="b">
        <f t="shared" si="38"/>
        <v>1</v>
      </c>
      <c r="U141" s="39"/>
      <c r="V141" s="39"/>
      <c r="W141" s="39"/>
      <c r="X141" s="39"/>
      <c r="Y141" s="39"/>
      <c r="Z141" s="39"/>
      <c r="AA141" s="39"/>
      <c r="AB141" s="39"/>
      <c r="AC141" s="39"/>
      <c r="AD141" s="39"/>
      <c r="AE141" s="39"/>
      <c r="AF141" s="39"/>
      <c r="AG141" s="39"/>
      <c r="AH141" s="39"/>
      <c r="AI141" s="39"/>
      <c r="AJ141" s="39"/>
      <c r="AK141" s="39"/>
      <c r="AL141" s="39"/>
    </row>
    <row r="142" spans="1:38" ht="15" hidden="1" customHeight="1">
      <c r="A142" s="70"/>
      <c r="B142" s="71"/>
      <c r="C142" s="82"/>
      <c r="D142" s="83"/>
      <c r="E142" s="84"/>
      <c r="F142" s="85" t="str">
        <f t="shared" si="55"/>
        <v/>
      </c>
      <c r="G142" s="86"/>
      <c r="H142" s="87"/>
      <c r="I142" s="85" t="str">
        <f t="shared" si="56"/>
        <v/>
      </c>
      <c r="J142" s="88"/>
      <c r="K142" s="87"/>
      <c r="L142" s="85" t="str">
        <f t="shared" si="57"/>
        <v/>
      </c>
      <c r="M142" s="89" t="str">
        <f t="shared" si="58"/>
        <v/>
      </c>
      <c r="N142" s="90"/>
      <c r="O142" s="39"/>
      <c r="P142" s="39"/>
      <c r="Q142" s="39" t="b">
        <f t="shared" si="36"/>
        <v>1</v>
      </c>
      <c r="R142" s="39">
        <v>1</v>
      </c>
      <c r="S142" s="39" t="b">
        <f t="shared" si="37"/>
        <v>1</v>
      </c>
      <c r="T142" s="39" t="b">
        <f t="shared" si="38"/>
        <v>1</v>
      </c>
      <c r="U142" s="39"/>
      <c r="V142" s="39"/>
      <c r="W142" s="39"/>
      <c r="X142" s="39"/>
      <c r="Y142" s="39"/>
      <c r="Z142" s="39"/>
      <c r="AA142" s="39"/>
      <c r="AB142" s="39"/>
      <c r="AC142" s="39"/>
      <c r="AD142" s="39"/>
      <c r="AE142" s="39"/>
      <c r="AF142" s="39"/>
      <c r="AG142" s="39"/>
      <c r="AH142" s="39"/>
      <c r="AI142" s="39"/>
      <c r="AJ142" s="39"/>
      <c r="AK142" s="39"/>
      <c r="AL142" s="39"/>
    </row>
    <row r="143" spans="1:38" ht="15" hidden="1" customHeight="1">
      <c r="A143" s="70"/>
      <c r="B143" s="71"/>
      <c r="C143" s="82"/>
      <c r="D143" s="83"/>
      <c r="E143" s="91"/>
      <c r="F143" s="85" t="str">
        <f t="shared" si="55"/>
        <v/>
      </c>
      <c r="G143" s="88"/>
      <c r="H143" s="87"/>
      <c r="I143" s="85" t="str">
        <f t="shared" si="56"/>
        <v/>
      </c>
      <c r="J143" s="88"/>
      <c r="K143" s="87"/>
      <c r="L143" s="85" t="str">
        <f t="shared" si="57"/>
        <v/>
      </c>
      <c r="M143" s="89" t="str">
        <f t="shared" si="58"/>
        <v/>
      </c>
      <c r="N143" s="90"/>
      <c r="O143" s="39"/>
      <c r="P143" s="39"/>
      <c r="Q143" s="39" t="b">
        <f t="shared" si="36"/>
        <v>1</v>
      </c>
      <c r="R143" s="39">
        <v>1</v>
      </c>
      <c r="S143" s="39" t="b">
        <f t="shared" si="37"/>
        <v>1</v>
      </c>
      <c r="T143" s="39" t="b">
        <f t="shared" si="38"/>
        <v>1</v>
      </c>
      <c r="U143" s="39"/>
      <c r="V143" s="39"/>
      <c r="W143" s="39"/>
      <c r="X143" s="39"/>
      <c r="Y143" s="39"/>
      <c r="Z143" s="39"/>
      <c r="AA143" s="39"/>
      <c r="AB143" s="39"/>
      <c r="AC143" s="39"/>
      <c r="AD143" s="39"/>
      <c r="AE143" s="39"/>
      <c r="AF143" s="39"/>
      <c r="AG143" s="39"/>
      <c r="AH143" s="39"/>
      <c r="AI143" s="39"/>
      <c r="AJ143" s="39"/>
      <c r="AK143" s="39"/>
      <c r="AL143" s="39"/>
    </row>
    <row r="144" spans="1:38" ht="15" hidden="1" customHeight="1" thickBot="1">
      <c r="A144" s="92"/>
      <c r="B144" s="93"/>
      <c r="C144" s="94"/>
      <c r="D144" s="95"/>
      <c r="E144" s="96"/>
      <c r="F144" s="97" t="str">
        <f t="shared" si="55"/>
        <v/>
      </c>
      <c r="G144" s="98"/>
      <c r="H144" s="99"/>
      <c r="I144" s="97" t="str">
        <f t="shared" si="56"/>
        <v/>
      </c>
      <c r="J144" s="98"/>
      <c r="K144" s="99"/>
      <c r="L144" s="97" t="str">
        <f t="shared" si="57"/>
        <v/>
      </c>
      <c r="M144" s="100" t="str">
        <f t="shared" si="58"/>
        <v/>
      </c>
      <c r="N144" s="101"/>
      <c r="O144" s="39"/>
      <c r="P144" s="39"/>
      <c r="Q144" s="39" t="b">
        <f t="shared" si="36"/>
        <v>1</v>
      </c>
      <c r="R144" s="39">
        <v>1</v>
      </c>
      <c r="S144" s="39" t="b">
        <f t="shared" si="37"/>
        <v>1</v>
      </c>
      <c r="T144" s="39" t="b">
        <f t="shared" si="38"/>
        <v>1</v>
      </c>
      <c r="U144" s="39"/>
      <c r="V144" s="39"/>
      <c r="W144" s="39"/>
      <c r="X144" s="39"/>
      <c r="Y144" s="39"/>
      <c r="Z144" s="39"/>
      <c r="AA144" s="39"/>
      <c r="AB144" s="39"/>
      <c r="AC144" s="39"/>
      <c r="AD144" s="39"/>
      <c r="AE144" s="39"/>
      <c r="AF144" s="39"/>
      <c r="AG144" s="39"/>
      <c r="AH144" s="39"/>
      <c r="AI144" s="39"/>
      <c r="AJ144" s="39"/>
      <c r="AK144" s="39"/>
      <c r="AL144" s="39"/>
    </row>
    <row r="145" spans="1:38" ht="18.75" hidden="1">
      <c r="A145" s="102"/>
      <c r="B145" s="103" t="str">
        <f>IF(SUM(M145:M154)=0,"",SUM(M145:M154))</f>
        <v/>
      </c>
      <c r="C145" s="104"/>
      <c r="D145" s="105"/>
      <c r="E145" s="106"/>
      <c r="F145" s="107" t="str">
        <f>IF(G145="","","×")</f>
        <v/>
      </c>
      <c r="G145" s="108"/>
      <c r="H145" s="109"/>
      <c r="I145" s="107" t="str">
        <f>IF(J145="","","×")</f>
        <v/>
      </c>
      <c r="J145" s="110"/>
      <c r="K145" s="109"/>
      <c r="L145" s="107" t="str">
        <f>IF(E145="","","＝")</f>
        <v/>
      </c>
      <c r="M145" s="111" t="str">
        <f>IF(E145="","",PRODUCT(E145,G145,J145))</f>
        <v/>
      </c>
      <c r="N145" s="112"/>
      <c r="O145" s="39"/>
      <c r="P145" s="39"/>
      <c r="Q145" s="39" t="b">
        <f t="shared" si="36"/>
        <v>1</v>
      </c>
      <c r="R145" s="39">
        <v>1</v>
      </c>
      <c r="S145" s="39" t="b">
        <f t="shared" si="37"/>
        <v>1</v>
      </c>
      <c r="T145" s="39" t="b">
        <f t="shared" si="38"/>
        <v>1</v>
      </c>
      <c r="U145" s="39"/>
      <c r="V145" s="39"/>
      <c r="W145" s="39"/>
      <c r="X145" s="39"/>
      <c r="Y145" s="39"/>
      <c r="Z145" s="39"/>
      <c r="AA145" s="39"/>
      <c r="AB145" s="39"/>
      <c r="AC145" s="39"/>
      <c r="AD145" s="39"/>
      <c r="AE145" s="39"/>
      <c r="AF145" s="39"/>
      <c r="AG145" s="39"/>
      <c r="AH145" s="39"/>
      <c r="AI145" s="39"/>
      <c r="AJ145" s="39"/>
      <c r="AK145" s="39"/>
      <c r="AL145" s="39"/>
    </row>
    <row r="146" spans="1:38" ht="15.75" hidden="1" customHeight="1">
      <c r="A146" s="70"/>
      <c r="B146" s="71"/>
      <c r="C146" s="82"/>
      <c r="D146" s="83"/>
      <c r="E146" s="84"/>
      <c r="F146" s="85" t="str">
        <f t="shared" ref="F146:F154" si="59">IF(G146="","","×")</f>
        <v/>
      </c>
      <c r="G146" s="86"/>
      <c r="H146" s="87"/>
      <c r="I146" s="85" t="str">
        <f t="shared" ref="I146:I154" si="60">IF(J146="","","×")</f>
        <v/>
      </c>
      <c r="J146" s="88"/>
      <c r="K146" s="87"/>
      <c r="L146" s="85" t="str">
        <f t="shared" ref="L146:L154" si="61">IF(E146="","","＝")</f>
        <v/>
      </c>
      <c r="M146" s="89" t="str">
        <f t="shared" ref="M146:M154" si="62">IF(E146="","",PRODUCT(E146,G146,J146))</f>
        <v/>
      </c>
      <c r="N146" s="90"/>
      <c r="O146" s="39"/>
      <c r="P146" s="39"/>
      <c r="Q146" s="39" t="b">
        <f t="shared" si="36"/>
        <v>1</v>
      </c>
      <c r="R146" s="39">
        <v>1</v>
      </c>
      <c r="S146" s="39" t="b">
        <f t="shared" si="37"/>
        <v>1</v>
      </c>
      <c r="T146" s="39" t="b">
        <f t="shared" si="38"/>
        <v>1</v>
      </c>
      <c r="U146" s="39"/>
      <c r="V146" s="39"/>
      <c r="W146" s="39"/>
      <c r="X146" s="39"/>
      <c r="Y146" s="39"/>
      <c r="Z146" s="39"/>
      <c r="AA146" s="39"/>
      <c r="AB146" s="39"/>
      <c r="AC146" s="39"/>
      <c r="AD146" s="39"/>
      <c r="AE146" s="39"/>
      <c r="AF146" s="39"/>
      <c r="AG146" s="39"/>
      <c r="AH146" s="39"/>
      <c r="AI146" s="39"/>
      <c r="AJ146" s="39"/>
      <c r="AK146" s="39"/>
      <c r="AL146" s="39"/>
    </row>
    <row r="147" spans="1:38" ht="18.75" hidden="1">
      <c r="A147" s="70"/>
      <c r="B147" s="71"/>
      <c r="C147" s="82"/>
      <c r="D147" s="83"/>
      <c r="E147" s="91"/>
      <c r="F147" s="85" t="str">
        <f t="shared" si="59"/>
        <v/>
      </c>
      <c r="G147" s="88"/>
      <c r="H147" s="87"/>
      <c r="I147" s="85" t="str">
        <f t="shared" si="60"/>
        <v/>
      </c>
      <c r="J147" s="88"/>
      <c r="K147" s="87"/>
      <c r="L147" s="85" t="str">
        <f t="shared" si="61"/>
        <v/>
      </c>
      <c r="M147" s="89" t="str">
        <f t="shared" si="62"/>
        <v/>
      </c>
      <c r="N147" s="90"/>
      <c r="O147" s="39"/>
      <c r="P147" s="39"/>
      <c r="Q147" s="39" t="b">
        <f t="shared" si="36"/>
        <v>1</v>
      </c>
      <c r="R147" s="39">
        <v>1</v>
      </c>
      <c r="S147" s="39" t="b">
        <f t="shared" si="37"/>
        <v>1</v>
      </c>
      <c r="T147" s="39" t="b">
        <f t="shared" si="38"/>
        <v>1</v>
      </c>
      <c r="U147" s="39"/>
      <c r="V147" s="39"/>
      <c r="W147" s="39"/>
      <c r="X147" s="39"/>
      <c r="Y147" s="39"/>
      <c r="Z147" s="39"/>
      <c r="AA147" s="39"/>
      <c r="AB147" s="39"/>
      <c r="AC147" s="39"/>
      <c r="AD147" s="39"/>
      <c r="AE147" s="39"/>
      <c r="AF147" s="39"/>
      <c r="AG147" s="39"/>
      <c r="AH147" s="39"/>
      <c r="AI147" s="39"/>
      <c r="AJ147" s="39"/>
      <c r="AK147" s="39"/>
      <c r="AL147" s="39"/>
    </row>
    <row r="148" spans="1:38" ht="18.75" hidden="1">
      <c r="A148" s="70"/>
      <c r="B148" s="71"/>
      <c r="C148" s="82"/>
      <c r="D148" s="83"/>
      <c r="E148" s="91"/>
      <c r="F148" s="85" t="str">
        <f t="shared" si="59"/>
        <v/>
      </c>
      <c r="G148" s="88"/>
      <c r="H148" s="87"/>
      <c r="I148" s="85" t="str">
        <f t="shared" si="60"/>
        <v/>
      </c>
      <c r="J148" s="88"/>
      <c r="K148" s="87"/>
      <c r="L148" s="85" t="str">
        <f t="shared" si="61"/>
        <v/>
      </c>
      <c r="M148" s="89" t="str">
        <f t="shared" si="62"/>
        <v/>
      </c>
      <c r="N148" s="90"/>
      <c r="O148" s="39"/>
      <c r="P148" s="39"/>
      <c r="Q148" s="39" t="b">
        <f t="shared" si="36"/>
        <v>1</v>
      </c>
      <c r="R148" s="39">
        <v>1</v>
      </c>
      <c r="S148" s="39" t="b">
        <f t="shared" si="37"/>
        <v>1</v>
      </c>
      <c r="T148" s="39" t="b">
        <f t="shared" si="38"/>
        <v>1</v>
      </c>
      <c r="U148" s="39"/>
      <c r="V148" s="39"/>
      <c r="W148" s="39"/>
      <c r="X148" s="39"/>
      <c r="Y148" s="39"/>
      <c r="Z148" s="39"/>
      <c r="AA148" s="39"/>
      <c r="AB148" s="39"/>
      <c r="AC148" s="39"/>
      <c r="AD148" s="39"/>
      <c r="AE148" s="39"/>
      <c r="AF148" s="39"/>
      <c r="AG148" s="39"/>
      <c r="AH148" s="39"/>
      <c r="AI148" s="39"/>
      <c r="AJ148" s="39"/>
      <c r="AK148" s="39"/>
      <c r="AL148" s="39"/>
    </row>
    <row r="149" spans="1:38" ht="15" hidden="1" customHeight="1">
      <c r="A149" s="70"/>
      <c r="B149" s="71"/>
      <c r="C149" s="82"/>
      <c r="D149" s="83"/>
      <c r="E149" s="91"/>
      <c r="F149" s="85" t="str">
        <f t="shared" si="59"/>
        <v/>
      </c>
      <c r="G149" s="88"/>
      <c r="H149" s="87"/>
      <c r="I149" s="85" t="str">
        <f t="shared" si="60"/>
        <v/>
      </c>
      <c r="J149" s="88"/>
      <c r="K149" s="87"/>
      <c r="L149" s="85" t="str">
        <f t="shared" si="61"/>
        <v/>
      </c>
      <c r="M149" s="89" t="str">
        <f t="shared" si="62"/>
        <v/>
      </c>
      <c r="N149" s="90"/>
      <c r="O149" s="39"/>
      <c r="P149" s="39"/>
      <c r="Q149" s="39" t="b">
        <f t="shared" si="36"/>
        <v>1</v>
      </c>
      <c r="R149" s="39">
        <v>1</v>
      </c>
      <c r="S149" s="39" t="b">
        <f t="shared" si="37"/>
        <v>1</v>
      </c>
      <c r="T149" s="39" t="b">
        <f t="shared" si="38"/>
        <v>1</v>
      </c>
      <c r="U149" s="39"/>
      <c r="V149" s="39"/>
      <c r="W149" s="39"/>
      <c r="X149" s="39"/>
      <c r="Y149" s="39"/>
      <c r="Z149" s="39"/>
      <c r="AA149" s="39"/>
      <c r="AB149" s="39"/>
      <c r="AC149" s="39"/>
      <c r="AD149" s="39"/>
      <c r="AE149" s="39"/>
      <c r="AF149" s="39"/>
      <c r="AG149" s="39"/>
      <c r="AH149" s="39"/>
      <c r="AI149" s="39"/>
      <c r="AJ149" s="39"/>
      <c r="AK149" s="39"/>
      <c r="AL149" s="39"/>
    </row>
    <row r="150" spans="1:38" ht="15" hidden="1" customHeight="1">
      <c r="A150" s="70"/>
      <c r="B150" s="71"/>
      <c r="C150" s="82"/>
      <c r="D150" s="83"/>
      <c r="E150" s="84"/>
      <c r="F150" s="85" t="str">
        <f t="shared" si="59"/>
        <v/>
      </c>
      <c r="G150" s="86"/>
      <c r="H150" s="87"/>
      <c r="I150" s="85" t="str">
        <f t="shared" si="60"/>
        <v/>
      </c>
      <c r="J150" s="88"/>
      <c r="K150" s="87"/>
      <c r="L150" s="85" t="str">
        <f t="shared" si="61"/>
        <v/>
      </c>
      <c r="M150" s="89" t="str">
        <f t="shared" si="62"/>
        <v/>
      </c>
      <c r="N150" s="90"/>
      <c r="O150" s="39"/>
      <c r="P150" s="39"/>
      <c r="Q150" s="39" t="b">
        <f t="shared" si="36"/>
        <v>1</v>
      </c>
      <c r="R150" s="39">
        <v>1</v>
      </c>
      <c r="S150" s="39" t="b">
        <f t="shared" si="37"/>
        <v>1</v>
      </c>
      <c r="T150" s="39" t="b">
        <f t="shared" si="38"/>
        <v>1</v>
      </c>
      <c r="U150" s="39"/>
      <c r="V150" s="39"/>
      <c r="W150" s="39"/>
      <c r="X150" s="39"/>
      <c r="Y150" s="39"/>
      <c r="Z150" s="39"/>
      <c r="AA150" s="39"/>
      <c r="AB150" s="39"/>
      <c r="AC150" s="39"/>
      <c r="AD150" s="39"/>
      <c r="AE150" s="39"/>
      <c r="AF150" s="39"/>
      <c r="AG150" s="39"/>
      <c r="AH150" s="39"/>
      <c r="AI150" s="39"/>
      <c r="AJ150" s="39"/>
      <c r="AK150" s="39"/>
      <c r="AL150" s="39"/>
    </row>
    <row r="151" spans="1:38" ht="15" hidden="1" customHeight="1">
      <c r="A151" s="70"/>
      <c r="B151" s="71"/>
      <c r="C151" s="82"/>
      <c r="D151" s="83"/>
      <c r="E151" s="91"/>
      <c r="F151" s="85" t="str">
        <f t="shared" si="59"/>
        <v/>
      </c>
      <c r="G151" s="88"/>
      <c r="H151" s="87"/>
      <c r="I151" s="85" t="str">
        <f t="shared" si="60"/>
        <v/>
      </c>
      <c r="J151" s="88"/>
      <c r="K151" s="87"/>
      <c r="L151" s="85" t="str">
        <f t="shared" si="61"/>
        <v/>
      </c>
      <c r="M151" s="89" t="str">
        <f t="shared" si="62"/>
        <v/>
      </c>
      <c r="N151" s="90"/>
      <c r="O151" s="39"/>
      <c r="P151" s="39"/>
      <c r="Q151" s="39" t="b">
        <f t="shared" si="36"/>
        <v>1</v>
      </c>
      <c r="R151" s="39">
        <v>1</v>
      </c>
      <c r="S151" s="39" t="b">
        <f t="shared" si="37"/>
        <v>1</v>
      </c>
      <c r="T151" s="39" t="b">
        <f t="shared" si="38"/>
        <v>1</v>
      </c>
      <c r="U151" s="39"/>
      <c r="V151" s="39"/>
      <c r="W151" s="39"/>
      <c r="X151" s="39"/>
      <c r="Y151" s="39"/>
      <c r="Z151" s="39"/>
      <c r="AA151" s="39"/>
      <c r="AB151" s="39"/>
      <c r="AC151" s="39"/>
      <c r="AD151" s="39"/>
      <c r="AE151" s="39"/>
      <c r="AF151" s="39"/>
      <c r="AG151" s="39"/>
      <c r="AH151" s="39"/>
      <c r="AI151" s="39"/>
      <c r="AJ151" s="39"/>
      <c r="AK151" s="39"/>
      <c r="AL151" s="39"/>
    </row>
    <row r="152" spans="1:38" ht="15" hidden="1" customHeight="1">
      <c r="A152" s="70"/>
      <c r="B152" s="71"/>
      <c r="C152" s="82"/>
      <c r="D152" s="83"/>
      <c r="E152" s="84"/>
      <c r="F152" s="85" t="str">
        <f t="shared" si="59"/>
        <v/>
      </c>
      <c r="G152" s="86"/>
      <c r="H152" s="87"/>
      <c r="I152" s="85" t="str">
        <f t="shared" si="60"/>
        <v/>
      </c>
      <c r="J152" s="88"/>
      <c r="K152" s="87"/>
      <c r="L152" s="85" t="str">
        <f t="shared" si="61"/>
        <v/>
      </c>
      <c r="M152" s="89" t="str">
        <f t="shared" si="62"/>
        <v/>
      </c>
      <c r="N152" s="90"/>
      <c r="O152" s="39"/>
      <c r="P152" s="39"/>
      <c r="Q152" s="39" t="b">
        <f t="shared" si="36"/>
        <v>1</v>
      </c>
      <c r="R152" s="39">
        <v>1</v>
      </c>
      <c r="S152" s="39" t="b">
        <f t="shared" si="37"/>
        <v>1</v>
      </c>
      <c r="T152" s="39" t="b">
        <f t="shared" si="38"/>
        <v>1</v>
      </c>
      <c r="U152" s="39"/>
      <c r="V152" s="39"/>
      <c r="W152" s="39"/>
      <c r="X152" s="39"/>
      <c r="Y152" s="39"/>
      <c r="Z152" s="39"/>
      <c r="AA152" s="39"/>
      <c r="AB152" s="39"/>
      <c r="AC152" s="39"/>
      <c r="AD152" s="39"/>
      <c r="AE152" s="39"/>
      <c r="AF152" s="39"/>
      <c r="AG152" s="39"/>
      <c r="AH152" s="39"/>
      <c r="AI152" s="39"/>
      <c r="AJ152" s="39"/>
      <c r="AK152" s="39"/>
      <c r="AL152" s="39"/>
    </row>
    <row r="153" spans="1:38" ht="15" hidden="1" customHeight="1">
      <c r="A153" s="70"/>
      <c r="B153" s="71"/>
      <c r="C153" s="82"/>
      <c r="D153" s="83"/>
      <c r="E153" s="91"/>
      <c r="F153" s="85" t="str">
        <f t="shared" si="59"/>
        <v/>
      </c>
      <c r="G153" s="88"/>
      <c r="H153" s="87"/>
      <c r="I153" s="85" t="str">
        <f t="shared" si="60"/>
        <v/>
      </c>
      <c r="J153" s="88"/>
      <c r="K153" s="87"/>
      <c r="L153" s="85" t="str">
        <f t="shared" si="61"/>
        <v/>
      </c>
      <c r="M153" s="89" t="str">
        <f t="shared" si="62"/>
        <v/>
      </c>
      <c r="N153" s="90"/>
      <c r="O153" s="39"/>
      <c r="P153" s="39"/>
      <c r="Q153" s="39" t="b">
        <f t="shared" si="36"/>
        <v>1</v>
      </c>
      <c r="R153" s="39">
        <v>1</v>
      </c>
      <c r="S153" s="39" t="b">
        <f t="shared" si="37"/>
        <v>1</v>
      </c>
      <c r="T153" s="39" t="b">
        <f t="shared" si="38"/>
        <v>1</v>
      </c>
      <c r="U153" s="39"/>
      <c r="V153" s="39"/>
      <c r="W153" s="39"/>
      <c r="X153" s="39"/>
      <c r="Y153" s="39"/>
      <c r="Z153" s="39"/>
      <c r="AA153" s="39"/>
      <c r="AB153" s="39"/>
      <c r="AC153" s="39"/>
      <c r="AD153" s="39"/>
      <c r="AE153" s="39"/>
      <c r="AF153" s="39"/>
      <c r="AG153" s="39"/>
      <c r="AH153" s="39"/>
      <c r="AI153" s="39"/>
      <c r="AJ153" s="39"/>
      <c r="AK153" s="39"/>
      <c r="AL153" s="39"/>
    </row>
    <row r="154" spans="1:38" ht="15" hidden="1" customHeight="1" thickBot="1">
      <c r="A154" s="92"/>
      <c r="B154" s="93"/>
      <c r="C154" s="94"/>
      <c r="D154" s="95"/>
      <c r="E154" s="96"/>
      <c r="F154" s="97" t="str">
        <f t="shared" si="59"/>
        <v/>
      </c>
      <c r="G154" s="98"/>
      <c r="H154" s="99"/>
      <c r="I154" s="97" t="str">
        <f t="shared" si="60"/>
        <v/>
      </c>
      <c r="J154" s="98"/>
      <c r="K154" s="99"/>
      <c r="L154" s="97" t="str">
        <f t="shared" si="61"/>
        <v/>
      </c>
      <c r="M154" s="100" t="str">
        <f t="shared" si="62"/>
        <v/>
      </c>
      <c r="N154" s="101"/>
      <c r="O154" s="39"/>
      <c r="P154" s="39"/>
      <c r="Q154" s="39" t="b">
        <f t="shared" si="36"/>
        <v>1</v>
      </c>
      <c r="R154" s="39">
        <v>1</v>
      </c>
      <c r="S154" s="39" t="b">
        <f t="shared" si="37"/>
        <v>1</v>
      </c>
      <c r="T154" s="39" t="b">
        <f t="shared" si="38"/>
        <v>1</v>
      </c>
      <c r="U154" s="39"/>
      <c r="V154" s="39"/>
      <c r="W154" s="39"/>
      <c r="X154" s="39"/>
      <c r="Y154" s="39"/>
      <c r="Z154" s="39"/>
      <c r="AA154" s="39"/>
      <c r="AB154" s="39"/>
      <c r="AC154" s="39"/>
      <c r="AD154" s="39"/>
      <c r="AE154" s="39"/>
      <c r="AF154" s="39"/>
      <c r="AG154" s="39"/>
      <c r="AH154" s="39"/>
      <c r="AI154" s="39"/>
      <c r="AJ154" s="39"/>
      <c r="AK154" s="39"/>
      <c r="AL154" s="39"/>
    </row>
    <row r="155" spans="1:38" ht="18.75" hidden="1">
      <c r="A155" s="102"/>
      <c r="B155" s="103" t="str">
        <f>IF(SUM(M155:M164)=0,"",SUM(M155:M164))</f>
        <v/>
      </c>
      <c r="C155" s="104"/>
      <c r="D155" s="105"/>
      <c r="E155" s="106"/>
      <c r="F155" s="107" t="str">
        <f>IF(G155="","","×")</f>
        <v/>
      </c>
      <c r="G155" s="108"/>
      <c r="H155" s="109"/>
      <c r="I155" s="107" t="str">
        <f>IF(J155="","","×")</f>
        <v/>
      </c>
      <c r="J155" s="110"/>
      <c r="K155" s="109"/>
      <c r="L155" s="107" t="str">
        <f>IF(E155="","","＝")</f>
        <v/>
      </c>
      <c r="M155" s="111" t="str">
        <f>IF(E155="","",PRODUCT(E155,G155,J155))</f>
        <v/>
      </c>
      <c r="N155" s="112"/>
      <c r="O155" s="39"/>
      <c r="P155" s="39"/>
      <c r="Q155" s="39" t="b">
        <f t="shared" si="36"/>
        <v>1</v>
      </c>
      <c r="R155" s="39">
        <v>1</v>
      </c>
      <c r="S155" s="39" t="b">
        <f t="shared" ref="S155:S175" si="63">IF(AND(M154&lt;&gt;"",SUBTOTAL(103,R154)=0),FALSE,TRUE)</f>
        <v>1</v>
      </c>
      <c r="T155" s="39" t="b">
        <f t="shared" ref="T155:T175" si="64">IF(AND(M154="",SUBTOTAL(103,R154)&gt;0),FALSE,TRUE)</f>
        <v>1</v>
      </c>
      <c r="U155" s="39"/>
      <c r="V155" s="39"/>
      <c r="W155" s="39"/>
      <c r="X155" s="39"/>
      <c r="Y155" s="39"/>
      <c r="Z155" s="39"/>
      <c r="AA155" s="39"/>
      <c r="AB155" s="39"/>
      <c r="AC155" s="39"/>
      <c r="AD155" s="39"/>
      <c r="AE155" s="39"/>
      <c r="AF155" s="39"/>
      <c r="AG155" s="39"/>
      <c r="AH155" s="39"/>
      <c r="AI155" s="39"/>
      <c r="AJ155" s="39"/>
      <c r="AK155" s="39"/>
      <c r="AL155" s="39"/>
    </row>
    <row r="156" spans="1:38" ht="15.75" hidden="1" customHeight="1">
      <c r="A156" s="70"/>
      <c r="B156" s="71"/>
      <c r="C156" s="82"/>
      <c r="D156" s="83"/>
      <c r="E156" s="84"/>
      <c r="F156" s="85" t="str">
        <f t="shared" ref="F156:F164" si="65">IF(G156="","","×")</f>
        <v/>
      </c>
      <c r="G156" s="86"/>
      <c r="H156" s="87"/>
      <c r="I156" s="85" t="str">
        <f t="shared" ref="I156:I164" si="66">IF(J156="","","×")</f>
        <v/>
      </c>
      <c r="J156" s="88"/>
      <c r="K156" s="87"/>
      <c r="L156" s="85" t="str">
        <f t="shared" ref="L156:L164" si="67">IF(E156="","","＝")</f>
        <v/>
      </c>
      <c r="M156" s="89" t="str">
        <f t="shared" ref="M156:M164" si="68">IF(E156="","",PRODUCT(E156,G156,J156))</f>
        <v/>
      </c>
      <c r="N156" s="90"/>
      <c r="O156" s="39"/>
      <c r="P156" s="39"/>
      <c r="Q156" s="39" t="b">
        <f t="shared" si="36"/>
        <v>1</v>
      </c>
      <c r="R156" s="39">
        <v>1</v>
      </c>
      <c r="S156" s="39" t="b">
        <f t="shared" si="63"/>
        <v>1</v>
      </c>
      <c r="T156" s="39" t="b">
        <f t="shared" si="64"/>
        <v>1</v>
      </c>
      <c r="U156" s="39"/>
      <c r="V156" s="39"/>
      <c r="W156" s="39"/>
      <c r="X156" s="39"/>
      <c r="Y156" s="39"/>
      <c r="Z156" s="39"/>
      <c r="AA156" s="39"/>
      <c r="AB156" s="39"/>
      <c r="AC156" s="39"/>
      <c r="AD156" s="39"/>
      <c r="AE156" s="39"/>
      <c r="AF156" s="39"/>
      <c r="AG156" s="39"/>
      <c r="AH156" s="39"/>
      <c r="AI156" s="39"/>
      <c r="AJ156" s="39"/>
      <c r="AK156" s="39"/>
      <c r="AL156" s="39"/>
    </row>
    <row r="157" spans="1:38" ht="18.75" hidden="1">
      <c r="A157" s="70"/>
      <c r="B157" s="71"/>
      <c r="C157" s="82"/>
      <c r="D157" s="83"/>
      <c r="E157" s="91"/>
      <c r="F157" s="85" t="str">
        <f t="shared" si="65"/>
        <v/>
      </c>
      <c r="G157" s="88"/>
      <c r="H157" s="87"/>
      <c r="I157" s="85" t="str">
        <f t="shared" si="66"/>
        <v/>
      </c>
      <c r="J157" s="88"/>
      <c r="K157" s="87"/>
      <c r="L157" s="85" t="str">
        <f t="shared" si="67"/>
        <v/>
      </c>
      <c r="M157" s="89" t="str">
        <f t="shared" si="68"/>
        <v/>
      </c>
      <c r="N157" s="90"/>
      <c r="O157" s="39"/>
      <c r="P157" s="39"/>
      <c r="Q157" s="39" t="b">
        <f t="shared" si="36"/>
        <v>1</v>
      </c>
      <c r="R157" s="39">
        <v>1</v>
      </c>
      <c r="S157" s="39" t="b">
        <f t="shared" si="63"/>
        <v>1</v>
      </c>
      <c r="T157" s="39" t="b">
        <f t="shared" si="64"/>
        <v>1</v>
      </c>
      <c r="U157" s="39"/>
      <c r="V157" s="39"/>
      <c r="W157" s="39"/>
      <c r="X157" s="39"/>
      <c r="Y157" s="39"/>
      <c r="Z157" s="39"/>
      <c r="AA157" s="39"/>
      <c r="AB157" s="39"/>
      <c r="AC157" s="39"/>
      <c r="AD157" s="39"/>
      <c r="AE157" s="39"/>
      <c r="AF157" s="39"/>
      <c r="AG157" s="39"/>
      <c r="AH157" s="39"/>
      <c r="AI157" s="39"/>
      <c r="AJ157" s="39"/>
      <c r="AK157" s="39"/>
      <c r="AL157" s="39"/>
    </row>
    <row r="158" spans="1:38" ht="18.75" hidden="1">
      <c r="A158" s="70"/>
      <c r="B158" s="71"/>
      <c r="C158" s="82"/>
      <c r="D158" s="83"/>
      <c r="E158" s="91"/>
      <c r="F158" s="85" t="str">
        <f t="shared" si="65"/>
        <v/>
      </c>
      <c r="G158" s="88"/>
      <c r="H158" s="87"/>
      <c r="I158" s="85" t="str">
        <f t="shared" si="66"/>
        <v/>
      </c>
      <c r="J158" s="88"/>
      <c r="K158" s="87"/>
      <c r="L158" s="85" t="str">
        <f t="shared" si="67"/>
        <v/>
      </c>
      <c r="M158" s="89" t="str">
        <f t="shared" si="68"/>
        <v/>
      </c>
      <c r="N158" s="90"/>
      <c r="O158" s="39"/>
      <c r="P158" s="39"/>
      <c r="Q158" s="39" t="b">
        <f t="shared" si="36"/>
        <v>1</v>
      </c>
      <c r="R158" s="39">
        <v>1</v>
      </c>
      <c r="S158" s="39" t="b">
        <f t="shared" si="63"/>
        <v>1</v>
      </c>
      <c r="T158" s="39" t="b">
        <f t="shared" si="64"/>
        <v>1</v>
      </c>
      <c r="U158" s="39"/>
      <c r="V158" s="39"/>
      <c r="W158" s="39"/>
      <c r="X158" s="39"/>
      <c r="Y158" s="39"/>
      <c r="Z158" s="39"/>
      <c r="AA158" s="39"/>
      <c r="AB158" s="39"/>
      <c r="AC158" s="39"/>
      <c r="AD158" s="39"/>
      <c r="AE158" s="39"/>
      <c r="AF158" s="39"/>
      <c r="AG158" s="39"/>
      <c r="AH158" s="39"/>
      <c r="AI158" s="39"/>
      <c r="AJ158" s="39"/>
      <c r="AK158" s="39"/>
      <c r="AL158" s="39"/>
    </row>
    <row r="159" spans="1:38" ht="15" hidden="1" customHeight="1">
      <c r="A159" s="70"/>
      <c r="B159" s="71"/>
      <c r="C159" s="82"/>
      <c r="D159" s="83"/>
      <c r="E159" s="91"/>
      <c r="F159" s="85" t="str">
        <f t="shared" si="65"/>
        <v/>
      </c>
      <c r="G159" s="88"/>
      <c r="H159" s="87"/>
      <c r="I159" s="85" t="str">
        <f t="shared" si="66"/>
        <v/>
      </c>
      <c r="J159" s="88"/>
      <c r="K159" s="87"/>
      <c r="L159" s="85" t="str">
        <f t="shared" si="67"/>
        <v/>
      </c>
      <c r="M159" s="89" t="str">
        <f t="shared" si="68"/>
        <v/>
      </c>
      <c r="N159" s="90"/>
      <c r="O159" s="39"/>
      <c r="P159" s="39"/>
      <c r="Q159" s="39" t="b">
        <f t="shared" si="36"/>
        <v>1</v>
      </c>
      <c r="R159" s="39">
        <v>1</v>
      </c>
      <c r="S159" s="39" t="b">
        <f t="shared" si="63"/>
        <v>1</v>
      </c>
      <c r="T159" s="39" t="b">
        <f t="shared" si="64"/>
        <v>1</v>
      </c>
      <c r="U159" s="39"/>
      <c r="V159" s="39"/>
      <c r="W159" s="39"/>
      <c r="X159" s="39"/>
      <c r="Y159" s="39"/>
      <c r="Z159" s="39"/>
      <c r="AA159" s="39"/>
      <c r="AB159" s="39"/>
      <c r="AC159" s="39"/>
      <c r="AD159" s="39"/>
      <c r="AE159" s="39"/>
      <c r="AF159" s="39"/>
      <c r="AG159" s="39"/>
      <c r="AH159" s="39"/>
      <c r="AI159" s="39"/>
      <c r="AJ159" s="39"/>
      <c r="AK159" s="39"/>
      <c r="AL159" s="39"/>
    </row>
    <row r="160" spans="1:38" ht="15" hidden="1" customHeight="1">
      <c r="A160" s="70"/>
      <c r="B160" s="71"/>
      <c r="C160" s="82"/>
      <c r="D160" s="83"/>
      <c r="E160" s="84"/>
      <c r="F160" s="85" t="str">
        <f t="shared" si="65"/>
        <v/>
      </c>
      <c r="G160" s="86"/>
      <c r="H160" s="87"/>
      <c r="I160" s="85" t="str">
        <f t="shared" si="66"/>
        <v/>
      </c>
      <c r="J160" s="88"/>
      <c r="K160" s="87"/>
      <c r="L160" s="85" t="str">
        <f t="shared" si="67"/>
        <v/>
      </c>
      <c r="M160" s="89" t="str">
        <f t="shared" si="68"/>
        <v/>
      </c>
      <c r="N160" s="90"/>
      <c r="O160" s="39"/>
      <c r="P160" s="39"/>
      <c r="Q160" s="39" t="b">
        <f t="shared" si="36"/>
        <v>1</v>
      </c>
      <c r="R160" s="39">
        <v>1</v>
      </c>
      <c r="S160" s="39" t="b">
        <f t="shared" si="63"/>
        <v>1</v>
      </c>
      <c r="T160" s="39" t="b">
        <f t="shared" si="64"/>
        <v>1</v>
      </c>
      <c r="U160" s="39"/>
      <c r="V160" s="39"/>
      <c r="W160" s="39"/>
      <c r="X160" s="39"/>
      <c r="Y160" s="39"/>
      <c r="Z160" s="39"/>
      <c r="AA160" s="39"/>
      <c r="AB160" s="39"/>
      <c r="AC160" s="39"/>
      <c r="AD160" s="39"/>
      <c r="AE160" s="39"/>
      <c r="AF160" s="39"/>
      <c r="AG160" s="39"/>
      <c r="AH160" s="39"/>
      <c r="AI160" s="39"/>
      <c r="AJ160" s="39"/>
      <c r="AK160" s="39"/>
      <c r="AL160" s="39"/>
    </row>
    <row r="161" spans="1:38" ht="15" hidden="1" customHeight="1">
      <c r="A161" s="70"/>
      <c r="B161" s="71"/>
      <c r="C161" s="82"/>
      <c r="D161" s="83"/>
      <c r="E161" s="91"/>
      <c r="F161" s="85" t="str">
        <f t="shared" si="65"/>
        <v/>
      </c>
      <c r="G161" s="88"/>
      <c r="H161" s="87"/>
      <c r="I161" s="85" t="str">
        <f t="shared" si="66"/>
        <v/>
      </c>
      <c r="J161" s="88"/>
      <c r="K161" s="87"/>
      <c r="L161" s="85" t="str">
        <f t="shared" si="67"/>
        <v/>
      </c>
      <c r="M161" s="89" t="str">
        <f t="shared" si="68"/>
        <v/>
      </c>
      <c r="N161" s="90"/>
      <c r="O161" s="39"/>
      <c r="P161" s="39"/>
      <c r="Q161" s="39" t="b">
        <f t="shared" si="36"/>
        <v>1</v>
      </c>
      <c r="R161" s="39">
        <v>1</v>
      </c>
      <c r="S161" s="39" t="b">
        <f t="shared" si="63"/>
        <v>1</v>
      </c>
      <c r="T161" s="39" t="b">
        <f t="shared" si="64"/>
        <v>1</v>
      </c>
      <c r="U161" s="39"/>
      <c r="V161" s="39"/>
      <c r="W161" s="39"/>
      <c r="X161" s="39"/>
      <c r="Y161" s="39"/>
      <c r="Z161" s="39"/>
      <c r="AA161" s="39"/>
      <c r="AB161" s="39"/>
      <c r="AC161" s="39"/>
      <c r="AD161" s="39"/>
      <c r="AE161" s="39"/>
      <c r="AF161" s="39"/>
      <c r="AG161" s="39"/>
      <c r="AH161" s="39"/>
      <c r="AI161" s="39"/>
      <c r="AJ161" s="39"/>
      <c r="AK161" s="39"/>
      <c r="AL161" s="39"/>
    </row>
    <row r="162" spans="1:38" ht="15" hidden="1" customHeight="1">
      <c r="A162" s="70"/>
      <c r="B162" s="71"/>
      <c r="C162" s="82"/>
      <c r="D162" s="83"/>
      <c r="E162" s="84"/>
      <c r="F162" s="85" t="str">
        <f t="shared" si="65"/>
        <v/>
      </c>
      <c r="G162" s="86"/>
      <c r="H162" s="87"/>
      <c r="I162" s="85" t="str">
        <f t="shared" si="66"/>
        <v/>
      </c>
      <c r="J162" s="88"/>
      <c r="K162" s="87"/>
      <c r="L162" s="85" t="str">
        <f t="shared" si="67"/>
        <v/>
      </c>
      <c r="M162" s="89" t="str">
        <f t="shared" si="68"/>
        <v/>
      </c>
      <c r="N162" s="90"/>
      <c r="O162" s="39"/>
      <c r="P162" s="39"/>
      <c r="Q162" s="39" t="b">
        <f t="shared" si="36"/>
        <v>1</v>
      </c>
      <c r="R162" s="39">
        <v>1</v>
      </c>
      <c r="S162" s="39" t="b">
        <f t="shared" si="63"/>
        <v>1</v>
      </c>
      <c r="T162" s="39" t="b">
        <f t="shared" si="64"/>
        <v>1</v>
      </c>
      <c r="U162" s="39"/>
      <c r="V162" s="39"/>
      <c r="W162" s="39"/>
      <c r="X162" s="39"/>
      <c r="Y162" s="39"/>
      <c r="Z162" s="39"/>
      <c r="AA162" s="39"/>
      <c r="AB162" s="39"/>
      <c r="AC162" s="39"/>
      <c r="AD162" s="39"/>
      <c r="AE162" s="39"/>
      <c r="AF162" s="39"/>
      <c r="AG162" s="39"/>
      <c r="AH162" s="39"/>
      <c r="AI162" s="39"/>
      <c r="AJ162" s="39"/>
      <c r="AK162" s="39"/>
      <c r="AL162" s="39"/>
    </row>
    <row r="163" spans="1:38" ht="15" hidden="1" customHeight="1">
      <c r="A163" s="70"/>
      <c r="B163" s="71"/>
      <c r="C163" s="82"/>
      <c r="D163" s="83"/>
      <c r="E163" s="91"/>
      <c r="F163" s="85" t="str">
        <f t="shared" si="65"/>
        <v/>
      </c>
      <c r="G163" s="88"/>
      <c r="H163" s="87"/>
      <c r="I163" s="85" t="str">
        <f t="shared" si="66"/>
        <v/>
      </c>
      <c r="J163" s="88"/>
      <c r="K163" s="87"/>
      <c r="L163" s="85" t="str">
        <f t="shared" si="67"/>
        <v/>
      </c>
      <c r="M163" s="89" t="str">
        <f t="shared" si="68"/>
        <v/>
      </c>
      <c r="N163" s="90"/>
      <c r="O163" s="39"/>
      <c r="P163" s="39"/>
      <c r="Q163" s="39" t="b">
        <f t="shared" si="36"/>
        <v>1</v>
      </c>
      <c r="R163" s="39">
        <v>1</v>
      </c>
      <c r="S163" s="39" t="b">
        <f t="shared" si="63"/>
        <v>1</v>
      </c>
      <c r="T163" s="39" t="b">
        <f t="shared" si="64"/>
        <v>1</v>
      </c>
      <c r="U163" s="39"/>
      <c r="V163" s="39"/>
      <c r="W163" s="39"/>
      <c r="X163" s="39"/>
      <c r="Y163" s="39"/>
      <c r="Z163" s="39"/>
      <c r="AA163" s="39"/>
      <c r="AB163" s="39"/>
      <c r="AC163" s="39"/>
      <c r="AD163" s="39"/>
      <c r="AE163" s="39"/>
      <c r="AF163" s="39"/>
      <c r="AG163" s="39"/>
      <c r="AH163" s="39"/>
      <c r="AI163" s="39"/>
      <c r="AJ163" s="39"/>
      <c r="AK163" s="39"/>
      <c r="AL163" s="39"/>
    </row>
    <row r="164" spans="1:38" ht="15" hidden="1" customHeight="1" thickBot="1">
      <c r="A164" s="92"/>
      <c r="B164" s="93"/>
      <c r="C164" s="94"/>
      <c r="D164" s="95"/>
      <c r="E164" s="96"/>
      <c r="F164" s="97" t="str">
        <f t="shared" si="65"/>
        <v/>
      </c>
      <c r="G164" s="98"/>
      <c r="H164" s="99"/>
      <c r="I164" s="97" t="str">
        <f t="shared" si="66"/>
        <v/>
      </c>
      <c r="J164" s="98"/>
      <c r="K164" s="99"/>
      <c r="L164" s="97" t="str">
        <f t="shared" si="67"/>
        <v/>
      </c>
      <c r="M164" s="100" t="str">
        <f t="shared" si="68"/>
        <v/>
      </c>
      <c r="N164" s="101"/>
      <c r="O164" s="39"/>
      <c r="P164" s="39"/>
      <c r="Q164" s="39" t="b">
        <f t="shared" si="36"/>
        <v>1</v>
      </c>
      <c r="R164" s="39">
        <v>1</v>
      </c>
      <c r="S164" s="39" t="b">
        <f t="shared" si="63"/>
        <v>1</v>
      </c>
      <c r="T164" s="39" t="b">
        <f t="shared" si="64"/>
        <v>1</v>
      </c>
      <c r="U164" s="39"/>
      <c r="V164" s="39"/>
      <c r="W164" s="39"/>
      <c r="X164" s="39"/>
      <c r="Y164" s="39"/>
      <c r="Z164" s="39"/>
      <c r="AA164" s="39"/>
      <c r="AB164" s="39"/>
      <c r="AC164" s="39"/>
      <c r="AD164" s="39"/>
      <c r="AE164" s="39"/>
      <c r="AF164" s="39"/>
      <c r="AG164" s="39"/>
      <c r="AH164" s="39"/>
      <c r="AI164" s="39"/>
      <c r="AJ164" s="39"/>
      <c r="AK164" s="39"/>
      <c r="AL164" s="39"/>
    </row>
    <row r="165" spans="1:38" ht="18.75" hidden="1">
      <c r="A165" s="102"/>
      <c r="B165" s="103" t="str">
        <f>IF(SUM(M165:M174)=0,"",SUM(M165:M174))</f>
        <v/>
      </c>
      <c r="C165" s="104"/>
      <c r="D165" s="105"/>
      <c r="E165" s="106"/>
      <c r="F165" s="107" t="str">
        <f>IF(G165="","","×")</f>
        <v/>
      </c>
      <c r="G165" s="108"/>
      <c r="H165" s="109"/>
      <c r="I165" s="107" t="str">
        <f>IF(J165="","","×")</f>
        <v/>
      </c>
      <c r="J165" s="110"/>
      <c r="K165" s="109"/>
      <c r="L165" s="107" t="str">
        <f>IF(E165="","","＝")</f>
        <v/>
      </c>
      <c r="M165" s="111" t="str">
        <f>IF(E165="","",PRODUCT(E165,G165,J165))</f>
        <v/>
      </c>
      <c r="N165" s="112"/>
      <c r="O165" s="39"/>
      <c r="P165" s="39"/>
      <c r="Q165" s="39" t="b">
        <f t="shared" si="36"/>
        <v>1</v>
      </c>
      <c r="R165" s="39">
        <v>1</v>
      </c>
      <c r="S165" s="39" t="b">
        <f t="shared" si="63"/>
        <v>1</v>
      </c>
      <c r="T165" s="39" t="b">
        <f t="shared" si="64"/>
        <v>1</v>
      </c>
      <c r="U165" s="39"/>
      <c r="V165" s="39"/>
      <c r="W165" s="39"/>
      <c r="X165" s="39"/>
      <c r="Y165" s="39"/>
      <c r="Z165" s="39"/>
      <c r="AA165" s="39"/>
      <c r="AB165" s="39"/>
      <c r="AC165" s="39"/>
      <c r="AD165" s="39"/>
      <c r="AE165" s="39"/>
      <c r="AF165" s="39"/>
      <c r="AG165" s="39"/>
      <c r="AH165" s="39"/>
      <c r="AI165" s="39"/>
      <c r="AJ165" s="39"/>
      <c r="AK165" s="39"/>
      <c r="AL165" s="39"/>
    </row>
    <row r="166" spans="1:38" ht="15.75" hidden="1" customHeight="1">
      <c r="A166" s="70"/>
      <c r="B166" s="71"/>
      <c r="C166" s="82"/>
      <c r="D166" s="83"/>
      <c r="E166" s="84"/>
      <c r="F166" s="85" t="str">
        <f t="shared" ref="F166:F174" si="69">IF(G166="","","×")</f>
        <v/>
      </c>
      <c r="G166" s="86"/>
      <c r="H166" s="87"/>
      <c r="I166" s="85" t="str">
        <f t="shared" ref="I166:I174" si="70">IF(J166="","","×")</f>
        <v/>
      </c>
      <c r="J166" s="88"/>
      <c r="K166" s="87"/>
      <c r="L166" s="85" t="str">
        <f t="shared" ref="L166:L174" si="71">IF(E166="","","＝")</f>
        <v/>
      </c>
      <c r="M166" s="89" t="str">
        <f t="shared" ref="M166:M174" si="72">IF(E166="","",PRODUCT(E166,G166,J166))</f>
        <v/>
      </c>
      <c r="N166" s="90"/>
      <c r="O166" s="39"/>
      <c r="P166" s="39"/>
      <c r="Q166" s="39" t="b">
        <f t="shared" si="36"/>
        <v>1</v>
      </c>
      <c r="R166" s="39">
        <v>1</v>
      </c>
      <c r="S166" s="39" t="b">
        <f t="shared" si="63"/>
        <v>1</v>
      </c>
      <c r="T166" s="39" t="b">
        <f t="shared" si="64"/>
        <v>1</v>
      </c>
      <c r="U166" s="39"/>
      <c r="V166" s="39"/>
      <c r="W166" s="39"/>
      <c r="X166" s="39"/>
      <c r="Y166" s="39"/>
      <c r="Z166" s="39"/>
      <c r="AA166" s="39"/>
      <c r="AB166" s="39"/>
      <c r="AC166" s="39"/>
      <c r="AD166" s="39"/>
      <c r="AE166" s="39"/>
      <c r="AF166" s="39"/>
      <c r="AG166" s="39"/>
      <c r="AH166" s="39"/>
      <c r="AI166" s="39"/>
      <c r="AJ166" s="39"/>
      <c r="AK166" s="39"/>
      <c r="AL166" s="39"/>
    </row>
    <row r="167" spans="1:38" ht="18.75" hidden="1">
      <c r="A167" s="70"/>
      <c r="B167" s="71"/>
      <c r="C167" s="82"/>
      <c r="D167" s="83"/>
      <c r="E167" s="91"/>
      <c r="F167" s="85" t="str">
        <f t="shared" si="69"/>
        <v/>
      </c>
      <c r="G167" s="88"/>
      <c r="H167" s="87"/>
      <c r="I167" s="85" t="str">
        <f t="shared" si="70"/>
        <v/>
      </c>
      <c r="J167" s="88"/>
      <c r="K167" s="87"/>
      <c r="L167" s="85" t="str">
        <f t="shared" si="71"/>
        <v/>
      </c>
      <c r="M167" s="89" t="str">
        <f t="shared" si="72"/>
        <v/>
      </c>
      <c r="N167" s="90"/>
      <c r="O167" s="39"/>
      <c r="P167" s="39"/>
      <c r="Q167" s="39" t="b">
        <f t="shared" si="36"/>
        <v>1</v>
      </c>
      <c r="R167" s="39">
        <v>1</v>
      </c>
      <c r="S167" s="39" t="b">
        <f t="shared" si="63"/>
        <v>1</v>
      </c>
      <c r="T167" s="39" t="b">
        <f t="shared" si="64"/>
        <v>1</v>
      </c>
      <c r="U167" s="39"/>
      <c r="V167" s="39"/>
      <c r="W167" s="39"/>
      <c r="X167" s="39"/>
      <c r="Y167" s="39"/>
      <c r="Z167" s="39"/>
      <c r="AA167" s="39"/>
      <c r="AB167" s="39"/>
      <c r="AC167" s="39"/>
      <c r="AD167" s="39"/>
      <c r="AE167" s="39"/>
      <c r="AF167" s="39"/>
      <c r="AG167" s="39"/>
      <c r="AH167" s="39"/>
      <c r="AI167" s="39"/>
      <c r="AJ167" s="39"/>
      <c r="AK167" s="39"/>
      <c r="AL167" s="39"/>
    </row>
    <row r="168" spans="1:38" ht="18.75" hidden="1">
      <c r="A168" s="70"/>
      <c r="B168" s="71"/>
      <c r="C168" s="82"/>
      <c r="D168" s="83"/>
      <c r="E168" s="91"/>
      <c r="F168" s="85" t="str">
        <f t="shared" si="69"/>
        <v/>
      </c>
      <c r="G168" s="88"/>
      <c r="H168" s="87"/>
      <c r="I168" s="85" t="str">
        <f t="shared" si="70"/>
        <v/>
      </c>
      <c r="J168" s="88"/>
      <c r="K168" s="87"/>
      <c r="L168" s="85" t="str">
        <f t="shared" si="71"/>
        <v/>
      </c>
      <c r="M168" s="89" t="str">
        <f t="shared" si="72"/>
        <v/>
      </c>
      <c r="N168" s="90"/>
      <c r="O168" s="39"/>
      <c r="P168" s="39"/>
      <c r="Q168" s="39" t="b">
        <f t="shared" si="36"/>
        <v>1</v>
      </c>
      <c r="R168" s="39">
        <v>1</v>
      </c>
      <c r="S168" s="39" t="b">
        <f t="shared" si="63"/>
        <v>1</v>
      </c>
      <c r="T168" s="39" t="b">
        <f t="shared" si="64"/>
        <v>1</v>
      </c>
      <c r="U168" s="39"/>
      <c r="V168" s="39"/>
      <c r="W168" s="39"/>
      <c r="X168" s="39"/>
      <c r="Y168" s="39"/>
      <c r="Z168" s="39"/>
      <c r="AA168" s="39"/>
      <c r="AB168" s="39"/>
      <c r="AC168" s="39"/>
      <c r="AD168" s="39"/>
      <c r="AE168" s="39"/>
      <c r="AF168" s="39"/>
      <c r="AG168" s="39"/>
      <c r="AH168" s="39"/>
      <c r="AI168" s="39"/>
      <c r="AJ168" s="39"/>
      <c r="AK168" s="39"/>
      <c r="AL168" s="39"/>
    </row>
    <row r="169" spans="1:38" ht="15" hidden="1" customHeight="1">
      <c r="A169" s="70"/>
      <c r="B169" s="71"/>
      <c r="C169" s="82"/>
      <c r="D169" s="83"/>
      <c r="E169" s="91"/>
      <c r="F169" s="85" t="str">
        <f t="shared" si="69"/>
        <v/>
      </c>
      <c r="G169" s="88"/>
      <c r="H169" s="87"/>
      <c r="I169" s="85" t="str">
        <f t="shared" si="70"/>
        <v/>
      </c>
      <c r="J169" s="88"/>
      <c r="K169" s="87"/>
      <c r="L169" s="85" t="str">
        <f t="shared" si="71"/>
        <v/>
      </c>
      <c r="M169" s="89" t="str">
        <f t="shared" si="72"/>
        <v/>
      </c>
      <c r="N169" s="90"/>
      <c r="O169" s="39"/>
      <c r="P169" s="39"/>
      <c r="Q169" s="39" t="b">
        <f t="shared" si="36"/>
        <v>1</v>
      </c>
      <c r="R169" s="39">
        <v>1</v>
      </c>
      <c r="S169" s="39" t="b">
        <f t="shared" si="63"/>
        <v>1</v>
      </c>
      <c r="T169" s="39" t="b">
        <f t="shared" si="64"/>
        <v>1</v>
      </c>
      <c r="U169" s="39"/>
      <c r="V169" s="39"/>
      <c r="W169" s="39"/>
      <c r="X169" s="39"/>
      <c r="Y169" s="39"/>
      <c r="Z169" s="39"/>
      <c r="AA169" s="39"/>
      <c r="AB169" s="39"/>
      <c r="AC169" s="39"/>
      <c r="AD169" s="39"/>
      <c r="AE169" s="39"/>
      <c r="AF169" s="39"/>
      <c r="AG169" s="39"/>
      <c r="AH169" s="39"/>
      <c r="AI169" s="39"/>
      <c r="AJ169" s="39"/>
      <c r="AK169" s="39"/>
      <c r="AL169" s="39"/>
    </row>
    <row r="170" spans="1:38" ht="15" hidden="1" customHeight="1">
      <c r="A170" s="70"/>
      <c r="B170" s="71"/>
      <c r="C170" s="82"/>
      <c r="D170" s="83"/>
      <c r="E170" s="84"/>
      <c r="F170" s="85" t="str">
        <f t="shared" si="69"/>
        <v/>
      </c>
      <c r="G170" s="86"/>
      <c r="H170" s="87"/>
      <c r="I170" s="85" t="str">
        <f t="shared" si="70"/>
        <v/>
      </c>
      <c r="J170" s="88"/>
      <c r="K170" s="87"/>
      <c r="L170" s="85" t="str">
        <f t="shared" si="71"/>
        <v/>
      </c>
      <c r="M170" s="89" t="str">
        <f t="shared" si="72"/>
        <v/>
      </c>
      <c r="N170" s="90"/>
      <c r="O170" s="39"/>
      <c r="P170" s="39"/>
      <c r="Q170" s="39" t="b">
        <f t="shared" si="36"/>
        <v>1</v>
      </c>
      <c r="R170" s="39">
        <v>1</v>
      </c>
      <c r="S170" s="39" t="b">
        <f t="shared" si="63"/>
        <v>1</v>
      </c>
      <c r="T170" s="39" t="b">
        <f t="shared" si="64"/>
        <v>1</v>
      </c>
      <c r="U170" s="39"/>
      <c r="V170" s="39"/>
      <c r="W170" s="39"/>
      <c r="X170" s="39"/>
      <c r="Y170" s="39"/>
      <c r="Z170" s="39"/>
      <c r="AA170" s="39"/>
      <c r="AB170" s="39"/>
      <c r="AC170" s="39"/>
      <c r="AD170" s="39"/>
      <c r="AE170" s="39"/>
      <c r="AF170" s="39"/>
      <c r="AG170" s="39"/>
      <c r="AH170" s="39"/>
      <c r="AI170" s="39"/>
      <c r="AJ170" s="39"/>
      <c r="AK170" s="39"/>
      <c r="AL170" s="39"/>
    </row>
    <row r="171" spans="1:38" ht="15" hidden="1" customHeight="1">
      <c r="A171" s="70"/>
      <c r="B171" s="71"/>
      <c r="C171" s="82"/>
      <c r="D171" s="83"/>
      <c r="E171" s="91"/>
      <c r="F171" s="85" t="str">
        <f t="shared" si="69"/>
        <v/>
      </c>
      <c r="G171" s="88"/>
      <c r="H171" s="87"/>
      <c r="I171" s="85" t="str">
        <f t="shared" si="70"/>
        <v/>
      </c>
      <c r="J171" s="88"/>
      <c r="K171" s="87"/>
      <c r="L171" s="85" t="str">
        <f t="shared" si="71"/>
        <v/>
      </c>
      <c r="M171" s="89" t="str">
        <f t="shared" si="72"/>
        <v/>
      </c>
      <c r="N171" s="90"/>
      <c r="O171" s="39"/>
      <c r="P171" s="39"/>
      <c r="Q171" s="39" t="b">
        <f t="shared" si="36"/>
        <v>1</v>
      </c>
      <c r="R171" s="39">
        <v>1</v>
      </c>
      <c r="S171" s="39" t="b">
        <f t="shared" si="63"/>
        <v>1</v>
      </c>
      <c r="T171" s="39" t="b">
        <f t="shared" si="64"/>
        <v>1</v>
      </c>
      <c r="U171" s="39"/>
      <c r="V171" s="39"/>
      <c r="W171" s="39"/>
      <c r="X171" s="39"/>
      <c r="Y171" s="39"/>
      <c r="Z171" s="39"/>
      <c r="AA171" s="39"/>
      <c r="AB171" s="39"/>
      <c r="AC171" s="39"/>
      <c r="AD171" s="39"/>
      <c r="AE171" s="39"/>
      <c r="AF171" s="39"/>
      <c r="AG171" s="39"/>
      <c r="AH171" s="39"/>
      <c r="AI171" s="39"/>
      <c r="AJ171" s="39"/>
      <c r="AK171" s="39"/>
      <c r="AL171" s="39"/>
    </row>
    <row r="172" spans="1:38" ht="15" hidden="1" customHeight="1">
      <c r="A172" s="70"/>
      <c r="B172" s="71"/>
      <c r="C172" s="82"/>
      <c r="D172" s="83"/>
      <c r="E172" s="84"/>
      <c r="F172" s="85" t="str">
        <f t="shared" si="69"/>
        <v/>
      </c>
      <c r="G172" s="86"/>
      <c r="H172" s="87"/>
      <c r="I172" s="85" t="str">
        <f t="shared" si="70"/>
        <v/>
      </c>
      <c r="J172" s="88"/>
      <c r="K172" s="87"/>
      <c r="L172" s="85" t="str">
        <f t="shared" si="71"/>
        <v/>
      </c>
      <c r="M172" s="89" t="str">
        <f t="shared" si="72"/>
        <v/>
      </c>
      <c r="N172" s="90"/>
      <c r="O172" s="39"/>
      <c r="P172" s="39"/>
      <c r="Q172" s="39" t="b">
        <f t="shared" si="36"/>
        <v>1</v>
      </c>
      <c r="R172" s="39">
        <v>1</v>
      </c>
      <c r="S172" s="39" t="b">
        <f t="shared" si="63"/>
        <v>1</v>
      </c>
      <c r="T172" s="39" t="b">
        <f t="shared" si="64"/>
        <v>1</v>
      </c>
      <c r="U172" s="39"/>
      <c r="V172" s="39"/>
      <c r="W172" s="39"/>
      <c r="X172" s="39"/>
      <c r="Y172" s="39"/>
      <c r="Z172" s="39"/>
      <c r="AA172" s="39"/>
      <c r="AB172" s="39"/>
      <c r="AC172" s="39"/>
      <c r="AD172" s="39"/>
      <c r="AE172" s="39"/>
      <c r="AF172" s="39"/>
      <c r="AG172" s="39"/>
      <c r="AH172" s="39"/>
      <c r="AI172" s="39"/>
      <c r="AJ172" s="39"/>
      <c r="AK172" s="39"/>
      <c r="AL172" s="39"/>
    </row>
    <row r="173" spans="1:38" ht="15" hidden="1" customHeight="1">
      <c r="A173" s="70"/>
      <c r="B173" s="71"/>
      <c r="C173" s="82"/>
      <c r="D173" s="83"/>
      <c r="E173" s="91"/>
      <c r="F173" s="85" t="str">
        <f t="shared" si="69"/>
        <v/>
      </c>
      <c r="G173" s="88"/>
      <c r="H173" s="87"/>
      <c r="I173" s="85" t="str">
        <f t="shared" si="70"/>
        <v/>
      </c>
      <c r="J173" s="88"/>
      <c r="K173" s="87"/>
      <c r="L173" s="85" t="str">
        <f t="shared" si="71"/>
        <v/>
      </c>
      <c r="M173" s="89" t="str">
        <f t="shared" si="72"/>
        <v/>
      </c>
      <c r="N173" s="90"/>
      <c r="O173" s="39"/>
      <c r="P173" s="39"/>
      <c r="Q173" s="39" t="b">
        <f t="shared" si="36"/>
        <v>1</v>
      </c>
      <c r="R173" s="39">
        <v>1</v>
      </c>
      <c r="S173" s="39" t="b">
        <f t="shared" si="63"/>
        <v>1</v>
      </c>
      <c r="T173" s="39" t="b">
        <f t="shared" si="64"/>
        <v>1</v>
      </c>
      <c r="U173" s="39"/>
      <c r="V173" s="39"/>
      <c r="W173" s="39"/>
      <c r="X173" s="39"/>
      <c r="Y173" s="39"/>
      <c r="Z173" s="39"/>
      <c r="AA173" s="39"/>
      <c r="AB173" s="39"/>
      <c r="AC173" s="39"/>
      <c r="AD173" s="39"/>
      <c r="AE173" s="39"/>
      <c r="AF173" s="39"/>
      <c r="AG173" s="39"/>
      <c r="AH173" s="39"/>
      <c r="AI173" s="39"/>
      <c r="AJ173" s="39"/>
      <c r="AK173" s="39"/>
      <c r="AL173" s="39"/>
    </row>
    <row r="174" spans="1:38" ht="15" hidden="1" customHeight="1" thickBot="1">
      <c r="A174" s="92"/>
      <c r="B174" s="93"/>
      <c r="C174" s="94"/>
      <c r="D174" s="95"/>
      <c r="E174" s="96"/>
      <c r="F174" s="97" t="str">
        <f t="shared" si="69"/>
        <v/>
      </c>
      <c r="G174" s="98"/>
      <c r="H174" s="99"/>
      <c r="I174" s="97" t="str">
        <f t="shared" si="70"/>
        <v/>
      </c>
      <c r="J174" s="98"/>
      <c r="K174" s="99"/>
      <c r="L174" s="97" t="str">
        <f t="shared" si="71"/>
        <v/>
      </c>
      <c r="M174" s="100" t="str">
        <f t="shared" si="72"/>
        <v/>
      </c>
      <c r="N174" s="101"/>
      <c r="O174" s="39"/>
      <c r="P174" s="39"/>
      <c r="Q174" s="39" t="b">
        <f t="shared" si="36"/>
        <v>1</v>
      </c>
      <c r="R174" s="39">
        <v>1</v>
      </c>
      <c r="S174" s="39" t="b">
        <f t="shared" si="63"/>
        <v>1</v>
      </c>
      <c r="T174" s="39" t="b">
        <f t="shared" si="64"/>
        <v>1</v>
      </c>
      <c r="U174" s="39"/>
      <c r="V174" s="39"/>
      <c r="W174" s="39"/>
      <c r="X174" s="39"/>
      <c r="Y174" s="39"/>
      <c r="Z174" s="39"/>
      <c r="AA174" s="39"/>
      <c r="AB174" s="39"/>
      <c r="AC174" s="39"/>
      <c r="AD174" s="39"/>
      <c r="AE174" s="39"/>
      <c r="AF174" s="39"/>
      <c r="AG174" s="39"/>
      <c r="AH174" s="39"/>
      <c r="AI174" s="39"/>
      <c r="AJ174" s="39"/>
      <c r="AK174" s="39"/>
      <c r="AL174" s="39"/>
    </row>
    <row r="175" spans="1:38" ht="12" customHeight="1">
      <c r="A175" s="767" t="s">
        <v>103</v>
      </c>
      <c r="B175" s="768"/>
      <c r="C175" s="768"/>
      <c r="D175" s="768"/>
      <c r="E175" s="768"/>
      <c r="F175" s="768"/>
      <c r="G175" s="768"/>
      <c r="H175" s="768"/>
      <c r="I175" s="768"/>
      <c r="J175" s="768"/>
      <c r="K175" s="768"/>
      <c r="L175" s="769"/>
      <c r="M175" s="113">
        <f>SUM(M25:M174)</f>
        <v>56070000</v>
      </c>
      <c r="N175" s="114" t="s">
        <v>10</v>
      </c>
      <c r="O175" s="39"/>
      <c r="P175" s="39"/>
      <c r="Q175" s="39"/>
      <c r="R175" s="39"/>
      <c r="S175" s="39" t="b">
        <f t="shared" si="63"/>
        <v>1</v>
      </c>
      <c r="T175" s="39" t="b">
        <f t="shared" si="64"/>
        <v>1</v>
      </c>
      <c r="U175" s="39"/>
      <c r="V175" s="39"/>
      <c r="W175" s="39"/>
      <c r="X175" s="39"/>
      <c r="Y175" s="39"/>
      <c r="Z175" s="39"/>
      <c r="AA175" s="39"/>
      <c r="AB175" s="39"/>
      <c r="AC175" s="39"/>
      <c r="AD175" s="39"/>
      <c r="AE175" s="39"/>
      <c r="AF175" s="39"/>
      <c r="AG175" s="39"/>
      <c r="AH175" s="39"/>
      <c r="AI175" s="39"/>
      <c r="AJ175" s="39"/>
      <c r="AK175" s="39"/>
      <c r="AL175" s="39"/>
    </row>
    <row r="176" spans="1:38" ht="12.75" customHeight="1">
      <c r="A176" s="115"/>
      <c r="B176" s="770" t="s">
        <v>91</v>
      </c>
      <c r="C176" s="770"/>
      <c r="D176" s="770"/>
      <c r="E176" s="770"/>
      <c r="F176" s="770"/>
      <c r="G176" s="770"/>
      <c r="H176" s="770"/>
      <c r="I176" s="770"/>
      <c r="J176" s="770"/>
      <c r="K176" s="770"/>
      <c r="L176" s="771"/>
      <c r="M176" s="116">
        <f>M177-M175</f>
        <v>0</v>
      </c>
      <c r="N176" s="117" t="s">
        <v>10</v>
      </c>
      <c r="O176" s="39"/>
      <c r="P176" s="39"/>
      <c r="Q176" s="39"/>
      <c r="R176" s="39"/>
      <c r="S176" s="39"/>
      <c r="T176" s="39"/>
      <c r="AA176" s="39"/>
      <c r="AB176" s="39"/>
      <c r="AC176" s="39"/>
      <c r="AD176" s="39"/>
      <c r="AE176" s="39"/>
      <c r="AF176" s="39"/>
      <c r="AG176" s="39"/>
      <c r="AH176" s="39"/>
      <c r="AI176" s="39"/>
      <c r="AJ176" s="39"/>
      <c r="AK176" s="39"/>
      <c r="AL176" s="39"/>
    </row>
    <row r="177" spans="1:38" ht="12.75" customHeight="1" thickBot="1">
      <c r="A177" s="757" t="s">
        <v>288</v>
      </c>
      <c r="B177" s="758"/>
      <c r="C177" s="758"/>
      <c r="D177" s="758"/>
      <c r="E177" s="758"/>
      <c r="F177" s="758"/>
      <c r="G177" s="758"/>
      <c r="H177" s="758"/>
      <c r="I177" s="758"/>
      <c r="J177" s="758"/>
      <c r="K177" s="758"/>
      <c r="L177" s="759"/>
      <c r="M177" s="118">
        <f>ROUNDDOWN(M175,-4)</f>
        <v>56070000</v>
      </c>
      <c r="N177" s="119" t="s">
        <v>10</v>
      </c>
      <c r="O177" s="39"/>
      <c r="P177" s="39"/>
      <c r="Q177" s="39"/>
      <c r="R177" s="39"/>
      <c r="S177" s="39"/>
      <c r="T177" s="39"/>
      <c r="AA177" s="39"/>
      <c r="AB177" s="39"/>
      <c r="AC177" s="39"/>
      <c r="AD177" s="39"/>
      <c r="AE177" s="39"/>
      <c r="AF177" s="39"/>
      <c r="AG177" s="39"/>
      <c r="AH177" s="39"/>
      <c r="AI177" s="39"/>
      <c r="AJ177" s="39"/>
      <c r="AK177" s="39"/>
      <c r="AL177" s="39"/>
    </row>
    <row r="178" spans="1:38" ht="12" customHeight="1">
      <c r="A178" s="39"/>
      <c r="B178" s="39"/>
      <c r="C178" s="39"/>
      <c r="D178" s="39"/>
      <c r="E178" s="39"/>
      <c r="F178" s="40"/>
      <c r="G178" s="39"/>
      <c r="H178" s="39"/>
      <c r="I178" s="39"/>
      <c r="J178" s="39"/>
      <c r="K178" s="39"/>
      <c r="L178" s="40"/>
      <c r="M178" s="39"/>
      <c r="N178" s="39"/>
      <c r="O178" s="39"/>
      <c r="P178" s="39"/>
      <c r="Q178" s="39"/>
      <c r="R178" s="39"/>
      <c r="S178" s="39"/>
      <c r="T178" s="39"/>
      <c r="AA178" s="39"/>
      <c r="AB178" s="39"/>
      <c r="AC178" s="39"/>
      <c r="AD178" s="39"/>
      <c r="AE178" s="39"/>
      <c r="AF178" s="39"/>
      <c r="AG178" s="39"/>
      <c r="AH178" s="39"/>
      <c r="AI178" s="39"/>
      <c r="AJ178" s="39"/>
      <c r="AK178" s="39"/>
      <c r="AL178" s="39"/>
    </row>
    <row r="179" spans="1:38" ht="15" customHeight="1">
      <c r="AA179" s="39"/>
    </row>
  </sheetData>
  <sheetProtection formatRows="0"/>
  <dataConsolidate/>
  <mergeCells count="63">
    <mergeCell ref="A177:L177"/>
    <mergeCell ref="A23:A24"/>
    <mergeCell ref="B23:B24"/>
    <mergeCell ref="C23:C24"/>
    <mergeCell ref="D23:N23"/>
    <mergeCell ref="A175:L175"/>
    <mergeCell ref="B176:L176"/>
    <mergeCell ref="A20:E20"/>
    <mergeCell ref="F20:H20"/>
    <mergeCell ref="I20:K20"/>
    <mergeCell ref="A21:E21"/>
    <mergeCell ref="F21:H21"/>
    <mergeCell ref="I21:K21"/>
    <mergeCell ref="B18:E18"/>
    <mergeCell ref="F18:H18"/>
    <mergeCell ref="I18:K18"/>
    <mergeCell ref="B19:E19"/>
    <mergeCell ref="F19:H19"/>
    <mergeCell ref="I19:K19"/>
    <mergeCell ref="B16:E16"/>
    <mergeCell ref="F16:H16"/>
    <mergeCell ref="I16:K16"/>
    <mergeCell ref="B17:E17"/>
    <mergeCell ref="F17:H17"/>
    <mergeCell ref="I17:K17"/>
    <mergeCell ref="B14:E14"/>
    <mergeCell ref="F14:H14"/>
    <mergeCell ref="I14:K14"/>
    <mergeCell ref="B15:E15"/>
    <mergeCell ref="F15:H15"/>
    <mergeCell ref="I15:K15"/>
    <mergeCell ref="B12:E12"/>
    <mergeCell ref="F12:H12"/>
    <mergeCell ref="I12:K12"/>
    <mergeCell ref="B13:E13"/>
    <mergeCell ref="F13:H13"/>
    <mergeCell ref="I13:K13"/>
    <mergeCell ref="B10:E10"/>
    <mergeCell ref="F10:H10"/>
    <mergeCell ref="I10:K10"/>
    <mergeCell ref="B11:E11"/>
    <mergeCell ref="F11:H11"/>
    <mergeCell ref="I11:K11"/>
    <mergeCell ref="U7:Z7"/>
    <mergeCell ref="A8:E8"/>
    <mergeCell ref="F8:H9"/>
    <mergeCell ref="I8:K9"/>
    <mergeCell ref="U8:Z8"/>
    <mergeCell ref="B9:E9"/>
    <mergeCell ref="U9:Z9"/>
    <mergeCell ref="A5:C5"/>
    <mergeCell ref="E5:F5"/>
    <mergeCell ref="U5:Z5"/>
    <mergeCell ref="A6:C6"/>
    <mergeCell ref="U6:Z6"/>
    <mergeCell ref="E6:N6"/>
    <mergeCell ref="A2:C2"/>
    <mergeCell ref="A3:C3"/>
    <mergeCell ref="U3:AA3"/>
    <mergeCell ref="A4:C4"/>
    <mergeCell ref="E4:F4"/>
    <mergeCell ref="U4:Z4"/>
    <mergeCell ref="E3:N3"/>
  </mergeCells>
  <phoneticPr fontId="2"/>
  <conditionalFormatting sqref="D6">
    <cfRule type="expression" dxfId="5" priority="6">
      <formula>$D$6=""</formula>
    </cfRule>
  </conditionalFormatting>
  <conditionalFormatting sqref="B10:E19">
    <cfRule type="expression" dxfId="4" priority="5">
      <formula>AND($B10="",COUNTIF($C:$C,$A10)&gt;0)</formula>
    </cfRule>
  </conditionalFormatting>
  <conditionalFormatting sqref="C25:C174">
    <cfRule type="expression" dxfId="3" priority="4">
      <formula>VLOOKUP($C25,$A:$B,2,0)=0</formula>
    </cfRule>
  </conditionalFormatting>
  <conditionalFormatting sqref="A25:A174">
    <cfRule type="expression" dxfId="2" priority="3">
      <formula>AND(A25="",$B25&lt;&gt;"")</formula>
    </cfRule>
  </conditionalFormatting>
  <conditionalFormatting sqref="G25:G174 C25:E174">
    <cfRule type="expression" dxfId="1" priority="1">
      <formula>AND(C25="",$B25&lt;&gt;"")</formula>
    </cfRule>
    <cfRule type="expression" dxfId="0" priority="2">
      <formula>AND(C25="",$M25&lt;&gt;"")</formula>
    </cfRule>
  </conditionalFormatting>
  <dataValidations count="4">
    <dataValidation type="list" allowBlank="1" showErrorMessage="1" error="事業番号は1から25までの整数で入力してください。" sqref="C25:C174">
      <formula1>$A$10:$A$19</formula1>
    </dataValidation>
    <dataValidation type="custom" operator="greaterThanOrEqual" allowBlank="1" showInputMessage="1" showErrorMessage="1" error="値欄は小数点第2位以下の入力はできません。_x000a_小数点第2位以下は切上げて、小数点第1位までを入力してください。" sqref="J25:J174 G25:G174">
      <formula1>G25*10=INT(G25*10)</formula1>
    </dataValidation>
    <dataValidation type="whole" operator="greaterThanOrEqual" allowBlank="1" showInputMessage="1" showErrorMessage="1" error="単価欄は小数点以下の入力はできません。_x000a_小数点以下は切上げて、整数を入力してください。" sqref="E25:E174">
      <formula1>-999999</formula1>
    </dataValidation>
    <dataValidation type="whole" operator="greaterThanOrEqual" allowBlank="1" showInputMessage="1" showErrorMessage="1" error="小数点以下の入力はできません。_x000a_整数を入力してください。" sqref="E25 E35 E45 E55 E65 E165 E85 E75 E155 E95 E145 E135 E125 E115 E105">
      <formula1>-999999</formula1>
    </dataValidation>
  </dataValidations>
  <pageMargins left="0.23622047244094491" right="0.23622047244094491" top="0.74803149606299213" bottom="0.74803149606299213" header="0" footer="0"/>
  <pageSetup paperSize="9" scale="7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workbookViewId="0"/>
  </sheetViews>
  <sheetFormatPr defaultRowHeight="13.5"/>
  <cols>
    <col min="3" max="3" width="22.875" customWidth="1"/>
    <col min="4" max="4" width="24.875" style="533" customWidth="1"/>
  </cols>
  <sheetData>
    <row r="2" spans="1:5" ht="14.25" thickBot="1">
      <c r="A2" s="534" t="s">
        <v>211</v>
      </c>
      <c r="B2" t="s">
        <v>576</v>
      </c>
    </row>
    <row r="3" spans="1:5" ht="14.25" thickBot="1">
      <c r="C3" t="s">
        <v>590</v>
      </c>
      <c r="D3" s="536"/>
      <c r="E3" t="s">
        <v>163</v>
      </c>
    </row>
    <row r="4" spans="1:5">
      <c r="C4" t="s">
        <v>582</v>
      </c>
      <c r="D4" s="533">
        <v>80</v>
      </c>
      <c r="E4" t="s">
        <v>592</v>
      </c>
    </row>
    <row r="5" spans="1:5">
      <c r="C5" t="s">
        <v>586</v>
      </c>
      <c r="D5" s="533">
        <f>ROUNDDOWN(D3*D4/100,-4)</f>
        <v>0</v>
      </c>
      <c r="E5" t="s">
        <v>163</v>
      </c>
    </row>
    <row r="6" spans="1:5" ht="14.25" thickBot="1">
      <c r="C6" t="s">
        <v>584</v>
      </c>
      <c r="D6" s="533">
        <v>480000</v>
      </c>
      <c r="E6" t="s">
        <v>163</v>
      </c>
    </row>
    <row r="7" spans="1:5" ht="14.25" thickBot="1">
      <c r="C7" t="s">
        <v>583</v>
      </c>
      <c r="D7" s="536"/>
      <c r="E7" t="s">
        <v>593</v>
      </c>
    </row>
    <row r="8" spans="1:5">
      <c r="C8" t="s">
        <v>585</v>
      </c>
      <c r="D8" s="535">
        <f>D6*D7</f>
        <v>0</v>
      </c>
      <c r="E8" t="s">
        <v>163</v>
      </c>
    </row>
    <row r="9" spans="1:5">
      <c r="B9" s="534" t="s">
        <v>595</v>
      </c>
      <c r="C9" t="s">
        <v>587</v>
      </c>
      <c r="D9" s="533">
        <f>MIN(D5,D8)</f>
        <v>0</v>
      </c>
      <c r="E9" t="s">
        <v>163</v>
      </c>
    </row>
    <row r="10" spans="1:5" ht="14.25" thickBot="1"/>
    <row r="11" spans="1:5" ht="14.25" thickBot="1">
      <c r="A11" s="534" t="s">
        <v>212</v>
      </c>
      <c r="B11" t="s">
        <v>575</v>
      </c>
      <c r="C11" t="s">
        <v>591</v>
      </c>
      <c r="D11" s="536"/>
      <c r="E11" t="s">
        <v>163</v>
      </c>
    </row>
    <row r="12" spans="1:5">
      <c r="C12" t="s">
        <v>582</v>
      </c>
      <c r="D12" s="533">
        <v>80</v>
      </c>
      <c r="E12" t="s">
        <v>592</v>
      </c>
    </row>
    <row r="13" spans="1:5">
      <c r="C13" t="s">
        <v>588</v>
      </c>
      <c r="D13" s="533">
        <f>ROUNDDOWN(D11*D12/100,-4)</f>
        <v>0</v>
      </c>
      <c r="E13" t="s">
        <v>163</v>
      </c>
    </row>
    <row r="14" spans="1:5">
      <c r="C14" t="s">
        <v>589</v>
      </c>
      <c r="D14" s="533">
        <v>40000000</v>
      </c>
      <c r="E14" t="s">
        <v>163</v>
      </c>
    </row>
    <row r="15" spans="1:5">
      <c r="B15" s="534" t="s">
        <v>596</v>
      </c>
      <c r="C15" t="s">
        <v>587</v>
      </c>
      <c r="D15" s="533">
        <f>MIN(D13,D14)</f>
        <v>0</v>
      </c>
      <c r="E15" t="s">
        <v>163</v>
      </c>
    </row>
    <row r="16" spans="1:5" ht="14.25" thickBot="1"/>
    <row r="17" spans="1:5" ht="14.25" thickBot="1">
      <c r="A17" s="534" t="s">
        <v>213</v>
      </c>
      <c r="B17" t="s">
        <v>383</v>
      </c>
      <c r="C17" t="s">
        <v>387</v>
      </c>
      <c r="D17" s="536"/>
      <c r="E17" t="s">
        <v>163</v>
      </c>
    </row>
    <row r="18" spans="1:5">
      <c r="C18" t="s">
        <v>582</v>
      </c>
      <c r="D18" s="533">
        <v>80</v>
      </c>
      <c r="E18" t="s">
        <v>592</v>
      </c>
    </row>
    <row r="19" spans="1:5">
      <c r="B19" s="534" t="s">
        <v>597</v>
      </c>
      <c r="C19" t="s">
        <v>587</v>
      </c>
      <c r="D19" s="533">
        <f>ROUNDDOWN(D17*D18/100,-4)</f>
        <v>0</v>
      </c>
    </row>
    <row r="22" spans="1:5">
      <c r="C22" t="s">
        <v>598</v>
      </c>
      <c r="D22" s="533">
        <f>SUM(D9,D15,D19)</f>
        <v>0</v>
      </c>
      <c r="E22" t="s">
        <v>163</v>
      </c>
    </row>
  </sheetData>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H912"/>
  <sheetViews>
    <sheetView view="pageBreakPreview" zoomScaleNormal="100" zoomScaleSheetLayoutView="100" workbookViewId="0"/>
  </sheetViews>
  <sheetFormatPr defaultColWidth="12.625" defaultRowHeight="15" customHeight="1"/>
  <cols>
    <col min="1" max="2" width="15.625" style="307" customWidth="1"/>
    <col min="3" max="3" width="4.75" style="307" customWidth="1"/>
    <col min="4" max="5" width="31.25" style="307" customWidth="1"/>
    <col min="6" max="6" width="2.375" style="307" customWidth="1"/>
    <col min="7" max="7" width="10.625" style="307" hidden="1" customWidth="1"/>
    <col min="8" max="8" width="15.25" style="307" hidden="1" customWidth="1"/>
    <col min="9" max="9" width="17.875" style="307" hidden="1" customWidth="1"/>
    <col min="10" max="10" width="15.125" style="307" hidden="1" customWidth="1"/>
    <col min="11" max="11" width="12.875" style="307" hidden="1" customWidth="1"/>
    <col min="12" max="12" width="14.125" style="307" hidden="1" customWidth="1"/>
    <col min="13" max="13" width="12.25" style="307" hidden="1" customWidth="1"/>
    <col min="14" max="14" width="14.875" style="307" hidden="1" customWidth="1"/>
    <col min="15" max="15" width="9.125" style="307" hidden="1" customWidth="1"/>
    <col min="16" max="16" width="22" style="307" hidden="1" customWidth="1"/>
    <col min="17" max="17" width="23.875" style="307" hidden="1" customWidth="1"/>
    <col min="18" max="18" width="27.875" style="307" hidden="1" customWidth="1"/>
    <col min="19" max="20" width="7.875" style="307" customWidth="1"/>
    <col min="21" max="21" width="12.125" style="307" customWidth="1"/>
    <col min="22" max="34" width="7.875" style="307" customWidth="1"/>
    <col min="35" max="16384" width="12.625" style="307"/>
  </cols>
  <sheetData>
    <row r="1" spans="1:34" ht="18.75">
      <c r="A1" s="304" t="s">
        <v>104</v>
      </c>
      <c r="B1" s="305"/>
      <c r="C1" s="305"/>
      <c r="D1" s="305"/>
      <c r="E1" s="305"/>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row>
    <row r="2" spans="1:34" ht="75">
      <c r="A2" s="308" t="s">
        <v>559</v>
      </c>
      <c r="B2" s="309" t="s">
        <v>558</v>
      </c>
      <c r="C2" s="309" t="s">
        <v>89</v>
      </c>
      <c r="D2" s="310" t="s">
        <v>105</v>
      </c>
      <c r="E2" s="311" t="s">
        <v>102</v>
      </c>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row>
    <row r="3" spans="1:34" ht="17.25">
      <c r="A3" s="312"/>
      <c r="B3" s="313"/>
      <c r="C3" s="314"/>
      <c r="D3" s="315"/>
      <c r="E3" s="31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row>
    <row r="4" spans="1:34" ht="17.25">
      <c r="A4" s="312"/>
      <c r="B4" s="313"/>
      <c r="C4" s="314"/>
      <c r="D4" s="315"/>
      <c r="E4" s="31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row>
    <row r="5" spans="1:34" ht="17.25">
      <c r="A5" s="312"/>
      <c r="B5" s="313"/>
      <c r="C5" s="314"/>
      <c r="D5" s="315"/>
      <c r="E5" s="31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row>
    <row r="6" spans="1:34" ht="17.25">
      <c r="A6" s="312"/>
      <c r="B6" s="313"/>
      <c r="C6" s="314"/>
      <c r="D6" s="315"/>
      <c r="E6" s="31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row>
    <row r="7" spans="1:34" ht="17.25">
      <c r="A7" s="312"/>
      <c r="B7" s="313"/>
      <c r="C7" s="314"/>
      <c r="D7" s="315"/>
      <c r="E7" s="31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row>
    <row r="8" spans="1:34" ht="17.25">
      <c r="A8" s="312"/>
      <c r="B8" s="313"/>
      <c r="C8" s="314"/>
      <c r="D8" s="315"/>
      <c r="E8" s="31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row>
    <row r="9" spans="1:34" ht="17.25">
      <c r="A9" s="312"/>
      <c r="B9" s="313"/>
      <c r="C9" s="314"/>
      <c r="D9" s="315"/>
      <c r="E9" s="31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row>
    <row r="10" spans="1:34" ht="17.25">
      <c r="A10" s="312"/>
      <c r="B10" s="313"/>
      <c r="C10" s="314"/>
      <c r="D10" s="315"/>
      <c r="E10" s="31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row>
    <row r="11" spans="1:34" ht="17.25">
      <c r="A11" s="312"/>
      <c r="B11" s="313"/>
      <c r="C11" s="314"/>
      <c r="D11" s="315"/>
      <c r="E11" s="31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row>
    <row r="12" spans="1:34" ht="17.25">
      <c r="A12" s="312"/>
      <c r="B12" s="313"/>
      <c r="C12" s="314"/>
      <c r="D12" s="315"/>
      <c r="E12" s="31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row>
    <row r="13" spans="1:34" ht="17.25">
      <c r="A13" s="312"/>
      <c r="B13" s="313"/>
      <c r="C13" s="314"/>
      <c r="D13" s="315"/>
      <c r="E13" s="31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row>
    <row r="14" spans="1:34" ht="17.25">
      <c r="A14" s="312"/>
      <c r="B14" s="313"/>
      <c r="C14" s="314"/>
      <c r="D14" s="315"/>
      <c r="E14" s="31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row>
    <row r="15" spans="1:34" ht="17.25">
      <c r="A15" s="312"/>
      <c r="B15" s="313"/>
      <c r="C15" s="314"/>
      <c r="D15" s="315"/>
      <c r="E15" s="31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row>
    <row r="16" spans="1:34" ht="17.25">
      <c r="A16" s="312"/>
      <c r="B16" s="313"/>
      <c r="C16" s="314"/>
      <c r="D16" s="315"/>
      <c r="E16" s="31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row>
    <row r="17" spans="1:34" ht="17.25">
      <c r="A17" s="312"/>
      <c r="B17" s="313"/>
      <c r="C17" s="314"/>
      <c r="D17" s="315"/>
      <c r="E17" s="31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row>
    <row r="18" spans="1:34" ht="17.25">
      <c r="A18" s="312"/>
      <c r="B18" s="313"/>
      <c r="C18" s="314"/>
      <c r="D18" s="315"/>
      <c r="E18" s="31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row>
    <row r="19" spans="1:34" ht="17.25">
      <c r="A19" s="312"/>
      <c r="B19" s="313"/>
      <c r="C19" s="314"/>
      <c r="D19" s="315"/>
      <c r="E19" s="31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row>
    <row r="20" spans="1:34" ht="17.25">
      <c r="A20" s="312"/>
      <c r="B20" s="313"/>
      <c r="C20" s="314"/>
      <c r="D20" s="315"/>
      <c r="E20" s="31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row>
    <row r="21" spans="1:34" ht="17.25">
      <c r="A21" s="312"/>
      <c r="B21" s="313"/>
      <c r="C21" s="314"/>
      <c r="D21" s="315"/>
      <c r="E21" s="31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row>
    <row r="22" spans="1:34" ht="17.25">
      <c r="A22" s="312"/>
      <c r="B22" s="313"/>
      <c r="C22" s="314"/>
      <c r="D22" s="315"/>
      <c r="E22" s="31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row>
    <row r="23" spans="1:34" ht="17.25">
      <c r="A23" s="312"/>
      <c r="B23" s="313"/>
      <c r="C23" s="314"/>
      <c r="D23" s="315"/>
      <c r="E23" s="31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row>
    <row r="24" spans="1:34" ht="17.25">
      <c r="A24" s="312"/>
      <c r="B24" s="313"/>
      <c r="C24" s="314"/>
      <c r="D24" s="315"/>
      <c r="E24" s="31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row>
    <row r="25" spans="1:34" ht="17.25">
      <c r="A25" s="312"/>
      <c r="B25" s="313"/>
      <c r="C25" s="314"/>
      <c r="D25" s="315"/>
      <c r="E25" s="31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row>
    <row r="26" spans="1:34" ht="17.25">
      <c r="A26" s="312"/>
      <c r="B26" s="313"/>
      <c r="C26" s="314"/>
      <c r="D26" s="315"/>
      <c r="E26" s="31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row>
    <row r="27" spans="1:34" ht="17.25">
      <c r="A27" s="312"/>
      <c r="B27" s="313"/>
      <c r="C27" s="314"/>
      <c r="D27" s="315"/>
      <c r="E27" s="31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row>
    <row r="28" spans="1:34" ht="17.25">
      <c r="A28" s="312"/>
      <c r="B28" s="313"/>
      <c r="C28" s="314"/>
      <c r="D28" s="315"/>
      <c r="E28" s="31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row>
    <row r="29" spans="1:34" ht="17.25">
      <c r="A29" s="312"/>
      <c r="B29" s="313"/>
      <c r="C29" s="314"/>
      <c r="D29" s="315"/>
      <c r="E29" s="31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row>
    <row r="30" spans="1:34" ht="17.25">
      <c r="A30" s="312"/>
      <c r="B30" s="313"/>
      <c r="C30" s="314"/>
      <c r="D30" s="315"/>
      <c r="E30" s="31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row>
    <row r="31" spans="1:34" ht="17.25">
      <c r="A31" s="312"/>
      <c r="B31" s="313"/>
      <c r="C31" s="314"/>
      <c r="D31" s="315"/>
      <c r="E31" s="31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row>
    <row r="32" spans="1:34" ht="17.25">
      <c r="A32" s="312"/>
      <c r="B32" s="313"/>
      <c r="C32" s="314"/>
      <c r="D32" s="315"/>
      <c r="E32" s="31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row>
    <row r="33" spans="1:34" ht="13.5">
      <c r="A33" s="306"/>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row>
    <row r="34" spans="1:34" ht="12" customHeight="1">
      <c r="A34" s="306"/>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row>
    <row r="35" spans="1:34" ht="12" customHeight="1">
      <c r="A35" s="306"/>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4" ht="12" customHeight="1">
      <c r="A36" s="306"/>
      <c r="B36" s="306"/>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row>
    <row r="37" spans="1:34" ht="12" customHeight="1">
      <c r="A37" s="306"/>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row>
    <row r="38" spans="1:34" ht="12" customHeight="1">
      <c r="A38" s="306"/>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row>
    <row r="39" spans="1:34" ht="12" customHeight="1">
      <c r="A39" s="306"/>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row>
    <row r="40" spans="1:34" ht="12" customHeight="1">
      <c r="A40" s="306"/>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row>
    <row r="41" spans="1:34" ht="12" customHeight="1">
      <c r="A41" s="306"/>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row>
    <row r="42" spans="1:34" ht="12" customHeight="1">
      <c r="A42" s="306"/>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row>
    <row r="43" spans="1:34" ht="12" customHeight="1">
      <c r="A43" s="306"/>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row>
    <row r="44" spans="1:34" ht="12" customHeight="1">
      <c r="A44" s="306"/>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row>
    <row r="45" spans="1:34" ht="12" customHeight="1">
      <c r="A45" s="306"/>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row>
    <row r="46" spans="1:34" ht="12" customHeight="1">
      <c r="A46" s="306"/>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row>
    <row r="47" spans="1:34" ht="12" customHeight="1">
      <c r="A47" s="306"/>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row>
    <row r="48" spans="1:34" ht="12" customHeight="1">
      <c r="A48" s="306"/>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row>
    <row r="49" spans="1:34" ht="12" customHeight="1">
      <c r="A49" s="306"/>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row>
    <row r="50" spans="1:34" ht="12" customHeight="1">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row>
    <row r="51" spans="1:34" ht="12" customHeight="1">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row>
    <row r="52" spans="1:34" ht="12" customHeight="1">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row>
    <row r="53" spans="1:34" ht="12" customHeight="1">
      <c r="A53" s="306"/>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row>
    <row r="54" spans="1:34" ht="12" customHeight="1">
      <c r="A54" s="306"/>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row>
    <row r="55" spans="1:34" ht="12" customHeight="1">
      <c r="A55" s="306"/>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row>
    <row r="56" spans="1:34" ht="12" customHeight="1">
      <c r="A56" s="306"/>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row>
    <row r="57" spans="1:34" ht="12" customHeight="1">
      <c r="A57" s="306"/>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row>
    <row r="58" spans="1:34" ht="12" customHeight="1">
      <c r="A58" s="306"/>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row>
    <row r="59" spans="1:34" ht="12" customHeight="1">
      <c r="A59" s="306"/>
      <c r="B59" s="306"/>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row>
    <row r="60" spans="1:34" ht="12" customHeight="1">
      <c r="A60" s="306"/>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row>
    <row r="61" spans="1:34" ht="12" customHeight="1">
      <c r="A61" s="306"/>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row>
    <row r="62" spans="1:34" ht="12" customHeight="1">
      <c r="A62" s="306"/>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row>
    <row r="63" spans="1:34" ht="12" customHeight="1">
      <c r="A63" s="306"/>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row>
    <row r="64" spans="1:34" ht="12" customHeight="1">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row>
    <row r="65" spans="1:34" ht="12" customHeight="1">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row>
    <row r="66" spans="1:34" ht="12"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row>
    <row r="67" spans="1:34" ht="12"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row>
    <row r="68" spans="1:34" ht="12"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row>
    <row r="69" spans="1:34" ht="12"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row>
    <row r="70" spans="1:34" ht="12"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row>
    <row r="71" spans="1:34" ht="12"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row>
    <row r="72" spans="1:34" ht="12"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row>
    <row r="73" spans="1:34" ht="12"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row>
    <row r="74" spans="1:34" ht="12" customHeigh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row>
    <row r="75" spans="1:34" ht="12" customHeigh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row>
    <row r="76" spans="1:34" ht="12"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row>
    <row r="77" spans="1:34" ht="12" customHeight="1">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row>
    <row r="78" spans="1:34" ht="12" customHeight="1">
      <c r="A78" s="306"/>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row>
    <row r="79" spans="1:34" ht="12" customHeight="1">
      <c r="A79" s="306"/>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row>
    <row r="80" spans="1:34" ht="12" customHeight="1">
      <c r="A80" s="306"/>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row>
    <row r="81" spans="1:34" ht="12" customHeight="1">
      <c r="A81" s="306"/>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row>
    <row r="82" spans="1:34" ht="12" customHeight="1">
      <c r="A82" s="306"/>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row>
    <row r="83" spans="1:34" ht="12" customHeight="1">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row>
    <row r="84" spans="1:34" ht="12"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row>
    <row r="85" spans="1:34" ht="12"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row>
    <row r="86" spans="1:34" ht="12"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row>
    <row r="87" spans="1:34" ht="12"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row>
    <row r="88" spans="1:34" ht="12"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row>
    <row r="89" spans="1:34" ht="12"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row>
    <row r="90" spans="1:34" ht="12"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row>
    <row r="91" spans="1:34" ht="12"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row>
    <row r="92" spans="1:34" ht="12"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row>
    <row r="93" spans="1:34" ht="12"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row>
    <row r="94" spans="1:34" ht="12"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row>
    <row r="95" spans="1:34" ht="12"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row>
    <row r="96" spans="1:34" ht="12"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row>
    <row r="97" spans="1:34" ht="12"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row>
    <row r="98" spans="1:34" ht="12"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row>
    <row r="99" spans="1:34" ht="12"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row>
    <row r="100" spans="1:34" ht="12"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row>
    <row r="101" spans="1:34" ht="12" customHeight="1">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row>
    <row r="102" spans="1:34" ht="12"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row>
    <row r="103" spans="1:34" ht="12"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row>
    <row r="104" spans="1:34" ht="12" customHeight="1">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row>
    <row r="105" spans="1:34" ht="12" customHeight="1">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row>
    <row r="106" spans="1:34" ht="12"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row>
    <row r="107" spans="1:34" ht="12"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row>
    <row r="108" spans="1:34" ht="12"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row>
    <row r="109" spans="1:34" ht="12" customHeight="1">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row>
    <row r="110" spans="1:34" ht="12" customHeight="1">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row>
    <row r="111" spans="1:34" ht="12"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row>
    <row r="112" spans="1:34" ht="12"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row>
    <row r="113" spans="1:34" ht="12"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row>
    <row r="114" spans="1:34" ht="12"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row>
    <row r="115" spans="1:34" ht="12"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row>
    <row r="116" spans="1:34" ht="12"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row>
    <row r="117" spans="1:34" ht="12"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row>
    <row r="118" spans="1:34" ht="12"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row>
    <row r="119" spans="1:34" ht="12"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row>
    <row r="120" spans="1:34" ht="12"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row>
    <row r="121" spans="1:34" ht="12" customHeight="1">
      <c r="A121" s="306"/>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row>
    <row r="122" spans="1:34" ht="12" customHeight="1">
      <c r="A122" s="306"/>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row>
    <row r="123" spans="1:34" ht="12" customHeight="1">
      <c r="A123" s="306"/>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row>
    <row r="124" spans="1:34" ht="12" customHeight="1">
      <c r="A124" s="306"/>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row>
    <row r="125" spans="1:34" ht="12" customHeight="1">
      <c r="A125" s="306"/>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row>
    <row r="126" spans="1:34" ht="12" customHeight="1">
      <c r="A126" s="306"/>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row>
    <row r="127" spans="1:34" ht="12" customHeight="1">
      <c r="A127" s="306"/>
      <c r="B127" s="306"/>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row>
    <row r="128" spans="1:34" ht="12" customHeight="1">
      <c r="A128" s="306"/>
      <c r="B128" s="306"/>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row>
    <row r="129" spans="1:34" ht="12" customHeight="1">
      <c r="A129" s="306"/>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row>
    <row r="130" spans="1:34" ht="12" customHeight="1">
      <c r="A130" s="306"/>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row>
    <row r="131" spans="1:34" ht="12" customHeight="1">
      <c r="A131" s="306"/>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row>
    <row r="132" spans="1:34" ht="12" customHeight="1">
      <c r="A132" s="306"/>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row>
    <row r="133" spans="1:34" ht="12" customHeight="1">
      <c r="A133" s="306"/>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row>
    <row r="134" spans="1:34" ht="12" customHeight="1">
      <c r="A134" s="306"/>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row>
    <row r="135" spans="1:34" ht="12" customHeight="1">
      <c r="A135" s="306"/>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row>
    <row r="136" spans="1:34" ht="12" customHeight="1">
      <c r="A136" s="306"/>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row>
    <row r="137" spans="1:34" ht="12" customHeight="1">
      <c r="A137" s="306"/>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row>
    <row r="138" spans="1:34" ht="12" customHeight="1">
      <c r="A138" s="306"/>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row>
    <row r="139" spans="1:34" ht="12" customHeight="1">
      <c r="A139" s="306"/>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row>
    <row r="140" spans="1:34" ht="12" customHeight="1">
      <c r="A140" s="306"/>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row>
    <row r="141" spans="1:34" ht="12" customHeight="1">
      <c r="A141" s="306"/>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row>
    <row r="142" spans="1:34" ht="12" customHeight="1">
      <c r="A142" s="306"/>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row>
    <row r="143" spans="1:34" ht="12" customHeight="1">
      <c r="A143" s="306"/>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row>
    <row r="144" spans="1:34" ht="12" customHeight="1">
      <c r="A144" s="306"/>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row>
    <row r="145" spans="1:34" ht="12" customHeight="1">
      <c r="A145" s="306"/>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row>
    <row r="146" spans="1:34" ht="12" customHeight="1">
      <c r="A146" s="306"/>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row>
    <row r="147" spans="1:34" ht="12" customHeight="1">
      <c r="A147" s="306"/>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row>
    <row r="148" spans="1:34" ht="12" customHeight="1">
      <c r="A148" s="306"/>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row>
    <row r="149" spans="1:34" ht="12" customHeight="1">
      <c r="A149" s="306"/>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row>
    <row r="150" spans="1:34" ht="12" customHeight="1">
      <c r="A150" s="306"/>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row>
    <row r="151" spans="1:34" ht="12" customHeight="1">
      <c r="A151" s="306"/>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row>
    <row r="152" spans="1:34" ht="12" customHeight="1">
      <c r="A152" s="306"/>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row>
    <row r="153" spans="1:34" ht="12" customHeight="1">
      <c r="A153" s="306"/>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row>
    <row r="154" spans="1:34" ht="12" customHeight="1">
      <c r="A154" s="306"/>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row>
    <row r="155" spans="1:34" ht="12" customHeight="1">
      <c r="A155" s="306"/>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row>
    <row r="156" spans="1:34" ht="12" customHeight="1">
      <c r="A156" s="306"/>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row>
    <row r="157" spans="1:34" ht="12" customHeight="1">
      <c r="A157" s="306"/>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row>
    <row r="158" spans="1:34" ht="12" customHeight="1">
      <c r="A158" s="306"/>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row>
    <row r="159" spans="1:34" ht="12" customHeight="1">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row>
    <row r="160" spans="1:34" ht="12" customHeight="1">
      <c r="A160" s="306"/>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row>
    <row r="161" spans="1:34" ht="12" customHeight="1">
      <c r="A161" s="306"/>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row>
    <row r="162" spans="1:34" ht="12" customHeight="1">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row>
    <row r="163" spans="1:34" ht="12" customHeight="1">
      <c r="A163" s="306"/>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row>
    <row r="164" spans="1:34" ht="12" customHeight="1">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row>
    <row r="165" spans="1:34" ht="12" customHeight="1">
      <c r="A165" s="306"/>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row>
    <row r="166" spans="1:34" ht="12" customHeight="1">
      <c r="A166" s="306"/>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row>
    <row r="167" spans="1:34" ht="12" customHeight="1">
      <c r="A167" s="306"/>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row>
    <row r="168" spans="1:34" ht="12" customHeight="1">
      <c r="A168" s="306"/>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row>
    <row r="169" spans="1:34" ht="12" customHeight="1">
      <c r="A169" s="306"/>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row>
    <row r="170" spans="1:34" ht="12"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row>
    <row r="171" spans="1:34" ht="12" customHeight="1">
      <c r="A171" s="306"/>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row>
    <row r="172" spans="1:34" ht="12" customHeight="1">
      <c r="A172" s="306"/>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row>
    <row r="173" spans="1:34" ht="12" customHeight="1">
      <c r="A173" s="306"/>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row>
    <row r="174" spans="1:34" ht="12" customHeight="1">
      <c r="A174" s="306"/>
      <c r="B174" s="306"/>
      <c r="C174" s="306"/>
      <c r="D174" s="306"/>
      <c r="E174" s="306"/>
      <c r="F174" s="306"/>
      <c r="G174" s="306"/>
      <c r="H174" s="306"/>
      <c r="I174" s="306"/>
      <c r="J174" s="306"/>
      <c r="K174" s="306"/>
      <c r="L174" s="306"/>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row>
    <row r="175" spans="1:34" ht="12" customHeight="1">
      <c r="A175" s="306"/>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row>
    <row r="176" spans="1:34" ht="12" customHeight="1">
      <c r="A176" s="306"/>
      <c r="B176" s="306"/>
      <c r="C176" s="306"/>
      <c r="D176" s="306"/>
      <c r="E176" s="306"/>
      <c r="F176" s="306"/>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row>
    <row r="177" spans="1:34" ht="12" customHeight="1">
      <c r="A177" s="306"/>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row>
    <row r="178" spans="1:34" ht="12" customHeight="1">
      <c r="A178" s="306"/>
      <c r="B178" s="306"/>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row>
    <row r="179" spans="1:34" ht="12" customHeight="1">
      <c r="A179" s="306"/>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row>
    <row r="180" spans="1:34" ht="12" customHeight="1">
      <c r="A180" s="306"/>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row>
    <row r="181" spans="1:34" ht="12" customHeight="1">
      <c r="A181" s="306"/>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row>
    <row r="182" spans="1:34" ht="12" customHeight="1">
      <c r="A182" s="306"/>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row>
    <row r="183" spans="1:34" ht="12" customHeight="1">
      <c r="A183" s="306"/>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row>
    <row r="184" spans="1:34" ht="12" customHeight="1">
      <c r="A184" s="306"/>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row>
    <row r="185" spans="1:34" ht="12" customHeight="1">
      <c r="A185" s="306"/>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row>
    <row r="186" spans="1:34" ht="12" customHeight="1">
      <c r="A186" s="306"/>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row>
    <row r="187" spans="1:34" ht="12" customHeight="1">
      <c r="A187" s="306"/>
      <c r="B187" s="306"/>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row>
    <row r="188" spans="1:34" ht="12" customHeight="1">
      <c r="A188" s="306"/>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row>
    <row r="189" spans="1:34" ht="12" customHeight="1">
      <c r="A189" s="306"/>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row>
    <row r="190" spans="1:34" ht="12" customHeight="1">
      <c r="A190" s="306"/>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row>
    <row r="191" spans="1:34" ht="12" customHeight="1">
      <c r="A191" s="306"/>
      <c r="B191" s="306"/>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row>
    <row r="192" spans="1:34" ht="12" customHeight="1">
      <c r="A192" s="306"/>
      <c r="B192" s="306"/>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row>
    <row r="193" spans="1:34" ht="12" customHeight="1">
      <c r="A193" s="306"/>
      <c r="B193" s="306"/>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row>
    <row r="194" spans="1:34" ht="12" customHeight="1">
      <c r="A194" s="306"/>
      <c r="B194" s="306"/>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row>
    <row r="195" spans="1:34" ht="12" customHeight="1">
      <c r="A195" s="306"/>
      <c r="B195" s="306"/>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row>
    <row r="196" spans="1:34" ht="12" customHeight="1">
      <c r="A196" s="306"/>
      <c r="B196" s="306"/>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row>
    <row r="197" spans="1:34" ht="12" customHeight="1">
      <c r="A197" s="306"/>
      <c r="B197" s="306"/>
      <c r="C197" s="306"/>
      <c r="D197" s="306"/>
      <c r="E197" s="306"/>
      <c r="F197" s="306"/>
      <c r="G197" s="306"/>
      <c r="H197" s="306"/>
      <c r="I197" s="306"/>
      <c r="J197" s="306"/>
      <c r="K197" s="306"/>
      <c r="L197" s="306"/>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row>
    <row r="198" spans="1:34" ht="12" customHeight="1">
      <c r="A198" s="306"/>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row>
    <row r="199" spans="1:34" ht="12" customHeight="1">
      <c r="A199" s="306"/>
      <c r="B199" s="306"/>
      <c r="C199" s="306"/>
      <c r="D199" s="306"/>
      <c r="E199" s="306"/>
      <c r="F199" s="306"/>
      <c r="G199" s="306"/>
      <c r="H199" s="306"/>
      <c r="I199" s="306"/>
      <c r="J199" s="306"/>
      <c r="K199" s="306"/>
      <c r="L199" s="306"/>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row>
    <row r="200" spans="1:34" ht="12" customHeight="1">
      <c r="A200" s="306"/>
      <c r="B200" s="306"/>
      <c r="C200" s="306"/>
      <c r="D200" s="306"/>
      <c r="E200" s="306"/>
      <c r="F200" s="306"/>
      <c r="G200" s="306"/>
      <c r="H200" s="306"/>
      <c r="I200" s="306"/>
      <c r="J200" s="306"/>
      <c r="K200" s="306"/>
      <c r="L200" s="306"/>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row>
    <row r="201" spans="1:34" ht="12" customHeight="1">
      <c r="A201" s="306"/>
      <c r="B201" s="306"/>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row>
    <row r="202" spans="1:34" ht="12" customHeight="1">
      <c r="A202" s="306"/>
      <c r="B202" s="306"/>
      <c r="C202" s="306"/>
      <c r="D202" s="306"/>
      <c r="E202" s="306"/>
      <c r="F202" s="306"/>
      <c r="G202" s="306"/>
      <c r="H202" s="306"/>
      <c r="I202" s="306"/>
      <c r="J202" s="306"/>
      <c r="K202" s="306"/>
      <c r="L202" s="306"/>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row>
    <row r="203" spans="1:34" ht="12" customHeight="1">
      <c r="A203" s="306"/>
      <c r="B203" s="306"/>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row>
    <row r="204" spans="1:34" ht="12" customHeight="1">
      <c r="A204" s="306"/>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row>
    <row r="205" spans="1:34" ht="12" customHeight="1">
      <c r="A205" s="306"/>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row>
    <row r="206" spans="1:34" ht="12" customHeight="1">
      <c r="A206" s="306"/>
      <c r="B206" s="306"/>
      <c r="C206" s="306"/>
      <c r="D206" s="306"/>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row>
    <row r="207" spans="1:34" ht="12" customHeight="1">
      <c r="A207" s="306"/>
      <c r="B207" s="306"/>
      <c r="C207" s="306"/>
      <c r="D207" s="306"/>
      <c r="E207" s="306"/>
      <c r="F207" s="306"/>
      <c r="G207" s="306"/>
      <c r="H207" s="306"/>
      <c r="I207" s="306"/>
      <c r="J207" s="306"/>
      <c r="K207" s="306"/>
      <c r="L207" s="306"/>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row>
    <row r="208" spans="1:34" ht="12" customHeight="1">
      <c r="A208" s="306"/>
      <c r="B208" s="306"/>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row>
    <row r="209" spans="1:34" ht="12" customHeight="1">
      <c r="A209" s="306"/>
      <c r="B209" s="306"/>
      <c r="C209" s="306"/>
      <c r="D209" s="306"/>
      <c r="E209" s="306"/>
      <c r="F209" s="306"/>
      <c r="G209" s="306"/>
      <c r="H209" s="306"/>
      <c r="I209" s="306"/>
      <c r="J209" s="306"/>
      <c r="K209" s="306"/>
      <c r="L209" s="306"/>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row>
    <row r="210" spans="1:34" ht="12" customHeight="1">
      <c r="A210" s="306"/>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row>
    <row r="211" spans="1:34" ht="12" customHeight="1">
      <c r="A211" s="306"/>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row>
    <row r="212" spans="1:34" ht="12" customHeight="1">
      <c r="A212" s="306"/>
      <c r="B212" s="306"/>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row>
    <row r="213" spans="1:34" ht="12" customHeight="1">
      <c r="A213" s="306"/>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row>
    <row r="214" spans="1:34" ht="12" customHeight="1">
      <c r="A214" s="306"/>
      <c r="B214" s="306"/>
      <c r="C214" s="306"/>
      <c r="D214" s="306"/>
      <c r="E214" s="306"/>
      <c r="F214" s="306"/>
      <c r="G214" s="306"/>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row>
    <row r="215" spans="1:34" ht="12" customHeight="1">
      <c r="A215" s="306"/>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row>
    <row r="216" spans="1:34" ht="12" customHeight="1">
      <c r="A216" s="306"/>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row>
    <row r="217" spans="1:34" ht="12" customHeight="1">
      <c r="A217" s="306"/>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row>
    <row r="218" spans="1:34" ht="12" customHeight="1">
      <c r="A218" s="306"/>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row>
    <row r="219" spans="1:34" ht="12" customHeight="1">
      <c r="A219" s="306"/>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row>
    <row r="220" spans="1:34" ht="12" customHeight="1">
      <c r="A220" s="306"/>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row>
    <row r="221" spans="1:34" ht="12" customHeight="1">
      <c r="A221" s="306"/>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row>
    <row r="222" spans="1:34" ht="12" customHeight="1">
      <c r="A222" s="306"/>
      <c r="B222" s="306"/>
      <c r="C222" s="306"/>
      <c r="D222" s="306"/>
      <c r="E222" s="306"/>
      <c r="F222" s="306"/>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row>
    <row r="223" spans="1:34" ht="12" customHeight="1">
      <c r="A223" s="306"/>
      <c r="B223" s="306"/>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row>
    <row r="224" spans="1:34" ht="12" customHeight="1">
      <c r="A224" s="306"/>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row>
    <row r="225" spans="1:34" ht="12" customHeight="1">
      <c r="A225" s="306"/>
      <c r="B225" s="306"/>
      <c r="C225" s="306"/>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row>
    <row r="226" spans="1:34" ht="12" customHeight="1">
      <c r="A226" s="306"/>
      <c r="B226" s="306"/>
      <c r="C226" s="306"/>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row>
    <row r="227" spans="1:34" ht="12" customHeight="1">
      <c r="A227" s="306"/>
      <c r="B227" s="306"/>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row>
    <row r="228" spans="1:34" ht="12" customHeight="1">
      <c r="A228" s="306"/>
      <c r="B228" s="306"/>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row>
    <row r="229" spans="1:34" ht="12" customHeight="1">
      <c r="A229" s="306"/>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row>
    <row r="230" spans="1:34" ht="12" customHeight="1">
      <c r="A230" s="306"/>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row>
    <row r="231" spans="1:34" ht="12" customHeight="1">
      <c r="A231" s="306"/>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row>
    <row r="232" spans="1:34" ht="12" customHeight="1">
      <c r="A232" s="306"/>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row>
    <row r="233" spans="1:34" ht="12" customHeight="1">
      <c r="A233" s="306"/>
      <c r="B233" s="306"/>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row>
    <row r="234" spans="1:34" ht="12" customHeight="1">
      <c r="A234" s="306"/>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row>
    <row r="235" spans="1:34" ht="12" customHeight="1">
      <c r="A235" s="306"/>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row>
    <row r="236" spans="1:34" ht="12" customHeight="1">
      <c r="A236" s="306"/>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row>
    <row r="237" spans="1:34" ht="12" customHeight="1">
      <c r="A237" s="306"/>
      <c r="B237" s="306"/>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row>
    <row r="238" spans="1:34" ht="12" customHeight="1">
      <c r="A238" s="306"/>
      <c r="B238" s="306"/>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row>
    <row r="239" spans="1:34" ht="12" customHeight="1">
      <c r="A239" s="306"/>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row>
    <row r="240" spans="1:34" ht="12" customHeight="1">
      <c r="A240" s="306"/>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row>
    <row r="241" spans="1:34" ht="12" customHeight="1">
      <c r="A241" s="306"/>
      <c r="B241" s="306"/>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row>
    <row r="242" spans="1:34" ht="12" customHeight="1">
      <c r="A242" s="306"/>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row>
    <row r="243" spans="1:34" ht="12" customHeight="1">
      <c r="A243" s="306"/>
      <c r="B243" s="306"/>
      <c r="C243" s="306"/>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row>
    <row r="244" spans="1:34" ht="12" customHeight="1">
      <c r="A244" s="306"/>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row>
    <row r="245" spans="1:34" ht="12" customHeight="1">
      <c r="A245" s="306"/>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row>
    <row r="246" spans="1:34" ht="12" customHeight="1">
      <c r="A246" s="306"/>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row>
    <row r="247" spans="1:34" ht="12" customHeight="1">
      <c r="A247" s="306"/>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row>
    <row r="248" spans="1:34" ht="12" customHeight="1">
      <c r="A248" s="306"/>
      <c r="B248" s="306"/>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row>
    <row r="249" spans="1:34" ht="12" customHeight="1">
      <c r="A249" s="306"/>
      <c r="B249" s="306"/>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row>
    <row r="250" spans="1:34" ht="12" customHeight="1">
      <c r="A250" s="306"/>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row>
    <row r="251" spans="1:34" ht="12" customHeigh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row>
    <row r="252" spans="1:34" ht="12" customHeight="1">
      <c r="A252" s="306"/>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row>
    <row r="253" spans="1:34" ht="12" customHeight="1">
      <c r="A253" s="306"/>
      <c r="B253" s="306"/>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row>
    <row r="254" spans="1:34" ht="12" customHeight="1">
      <c r="A254" s="306"/>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row>
    <row r="255" spans="1:34" ht="12" customHeight="1">
      <c r="A255" s="306"/>
      <c r="B255" s="306"/>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row>
    <row r="256" spans="1:34" ht="12" customHeight="1">
      <c r="A256" s="306"/>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row>
    <row r="257" spans="1:34" ht="12" customHeight="1">
      <c r="A257" s="306"/>
      <c r="B257" s="306"/>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row>
    <row r="258" spans="1:34" ht="12" customHeight="1">
      <c r="A258" s="306"/>
      <c r="B258" s="306"/>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row>
    <row r="259" spans="1:34" ht="12" customHeight="1">
      <c r="A259" s="306"/>
      <c r="B259" s="306"/>
      <c r="C259" s="306"/>
      <c r="D259" s="306"/>
      <c r="E259" s="306"/>
      <c r="F259" s="306"/>
      <c r="G259" s="306"/>
      <c r="H259" s="306"/>
      <c r="I259" s="306"/>
      <c r="J259" s="306"/>
      <c r="K259" s="306"/>
      <c r="L259" s="306"/>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row>
    <row r="260" spans="1:34" ht="12" customHeight="1">
      <c r="A260" s="306"/>
      <c r="B260" s="306"/>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row>
    <row r="261" spans="1:34" ht="12" customHeight="1">
      <c r="A261" s="306"/>
      <c r="B261" s="306"/>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row>
    <row r="262" spans="1:34" ht="12" customHeight="1">
      <c r="A262" s="306"/>
      <c r="B262" s="306"/>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row>
    <row r="263" spans="1:34" ht="12" customHeight="1">
      <c r="A263" s="306"/>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row>
    <row r="264" spans="1:34" ht="12" customHeight="1">
      <c r="A264" s="306"/>
      <c r="B264" s="306"/>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row>
    <row r="265" spans="1:34" ht="12" customHeight="1">
      <c r="A265" s="306"/>
      <c r="B265" s="306"/>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row>
    <row r="266" spans="1:34" ht="12" customHeight="1">
      <c r="A266" s="306"/>
      <c r="B266" s="306"/>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row>
    <row r="267" spans="1:34" ht="12" customHeight="1">
      <c r="A267" s="306"/>
      <c r="B267" s="306"/>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row>
    <row r="268" spans="1:34" ht="12" customHeight="1">
      <c r="A268" s="306"/>
      <c r="B268" s="306"/>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row>
    <row r="269" spans="1:34" ht="12" customHeight="1">
      <c r="A269" s="306"/>
      <c r="B269" s="306"/>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row>
    <row r="270" spans="1:34" ht="12" customHeight="1">
      <c r="A270" s="306"/>
      <c r="B270" s="306"/>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row>
    <row r="271" spans="1:34" ht="12" customHeight="1">
      <c r="A271" s="306"/>
      <c r="B271" s="306"/>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row>
    <row r="272" spans="1:34" ht="12" customHeight="1">
      <c r="A272" s="306"/>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row>
    <row r="273" spans="1:34" ht="12" customHeight="1">
      <c r="A273" s="306"/>
      <c r="B273" s="306"/>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row>
    <row r="274" spans="1:34" ht="12" customHeight="1">
      <c r="A274" s="306"/>
      <c r="B274" s="306"/>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row>
    <row r="275" spans="1:34" ht="12" customHeight="1">
      <c r="A275" s="306"/>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row>
    <row r="276" spans="1:34" ht="12" customHeight="1">
      <c r="A276" s="306"/>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row>
    <row r="277" spans="1:34" ht="12" customHeight="1">
      <c r="A277" s="306"/>
      <c r="B277" s="306"/>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row>
    <row r="278" spans="1:34" ht="12" customHeight="1">
      <c r="A278" s="306"/>
      <c r="B278" s="306"/>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row>
    <row r="279" spans="1:34" ht="12" customHeight="1">
      <c r="A279" s="306"/>
      <c r="B279" s="306"/>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row>
    <row r="280" spans="1:34" ht="12" customHeight="1">
      <c r="A280" s="306"/>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row>
    <row r="281" spans="1:34" ht="12" customHeight="1">
      <c r="A281" s="306"/>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row>
    <row r="282" spans="1:34" ht="12" customHeight="1">
      <c r="A282" s="306"/>
      <c r="B282" s="306"/>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row>
    <row r="283" spans="1:34" ht="12" customHeight="1">
      <c r="A283" s="306"/>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row>
    <row r="284" spans="1:34" ht="12" customHeight="1">
      <c r="A284" s="306"/>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row>
    <row r="285" spans="1:34" ht="12" customHeight="1">
      <c r="A285" s="306"/>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row>
    <row r="286" spans="1:34" ht="12" customHeight="1">
      <c r="A286" s="306"/>
      <c r="B286" s="306"/>
      <c r="C286" s="306"/>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row>
    <row r="287" spans="1:34" ht="12" customHeight="1">
      <c r="A287" s="306"/>
      <c r="B287" s="306"/>
      <c r="C287" s="306"/>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row>
    <row r="288" spans="1:34" ht="12" customHeight="1">
      <c r="A288" s="306"/>
      <c r="B288" s="306"/>
      <c r="C288" s="306"/>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row>
    <row r="289" spans="1:34" ht="12" customHeight="1">
      <c r="A289" s="306"/>
      <c r="B289" s="306"/>
      <c r="C289" s="306"/>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row>
    <row r="290" spans="1:34" ht="12" customHeight="1">
      <c r="A290" s="306"/>
      <c r="B290" s="306"/>
      <c r="C290" s="306"/>
      <c r="D290" s="306"/>
      <c r="E290" s="306"/>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row>
    <row r="291" spans="1:34" ht="12" customHeight="1">
      <c r="A291" s="306"/>
      <c r="B291" s="306"/>
      <c r="C291" s="306"/>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row>
    <row r="292" spans="1:34" ht="12" customHeight="1">
      <c r="A292" s="306"/>
      <c r="B292" s="306"/>
      <c r="C292" s="306"/>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row>
    <row r="293" spans="1:34" ht="12" customHeight="1">
      <c r="A293" s="306"/>
      <c r="B293" s="306"/>
      <c r="C293" s="306"/>
      <c r="D293" s="306"/>
      <c r="E293" s="306"/>
      <c r="F293" s="306"/>
      <c r="G293" s="306"/>
      <c r="H293" s="306"/>
      <c r="I293" s="306"/>
      <c r="J293" s="306"/>
      <c r="K293" s="306"/>
      <c r="L293" s="306"/>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row>
    <row r="294" spans="1:34" ht="12" customHeight="1">
      <c r="A294" s="306"/>
      <c r="B294" s="306"/>
      <c r="C294" s="306"/>
      <c r="D294" s="306"/>
      <c r="E294" s="306"/>
      <c r="F294" s="306"/>
      <c r="G294" s="306"/>
      <c r="H294" s="306"/>
      <c r="I294" s="306"/>
      <c r="J294" s="306"/>
      <c r="K294" s="306"/>
      <c r="L294" s="306"/>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row>
    <row r="295" spans="1:34" ht="12" customHeight="1">
      <c r="A295" s="306"/>
      <c r="B295" s="306"/>
      <c r="C295" s="306"/>
      <c r="D295" s="306"/>
      <c r="E295" s="306"/>
      <c r="F295" s="306"/>
      <c r="G295" s="306"/>
      <c r="H295" s="306"/>
      <c r="I295" s="306"/>
      <c r="J295" s="306"/>
      <c r="K295" s="306"/>
      <c r="L295" s="306"/>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row>
    <row r="296" spans="1:34" ht="12" customHeight="1">
      <c r="A296" s="306"/>
      <c r="B296" s="306"/>
      <c r="C296" s="306"/>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row>
    <row r="297" spans="1:34" ht="12" customHeight="1">
      <c r="A297" s="306"/>
      <c r="B297" s="306"/>
      <c r="C297" s="306"/>
      <c r="D297" s="306"/>
      <c r="E297" s="306"/>
      <c r="F297" s="306"/>
      <c r="G297" s="306"/>
      <c r="H297" s="306"/>
      <c r="I297" s="306"/>
      <c r="J297" s="306"/>
      <c r="K297" s="306"/>
      <c r="L297" s="306"/>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row>
    <row r="298" spans="1:34" ht="12" customHeight="1">
      <c r="A298" s="306"/>
      <c r="B298" s="306"/>
      <c r="C298" s="306"/>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row>
    <row r="299" spans="1:34" ht="12" customHeight="1">
      <c r="A299" s="306"/>
      <c r="B299" s="306"/>
      <c r="C299" s="306"/>
      <c r="D299" s="306"/>
      <c r="E299" s="306"/>
      <c r="F299" s="306"/>
      <c r="G299" s="306"/>
      <c r="H299" s="306"/>
      <c r="I299" s="306"/>
      <c r="J299" s="306"/>
      <c r="K299" s="306"/>
      <c r="L299" s="306"/>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row>
    <row r="300" spans="1:34" ht="12" customHeight="1">
      <c r="A300" s="306"/>
      <c r="B300" s="306"/>
      <c r="C300" s="306"/>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row>
    <row r="301" spans="1:34" ht="12" customHeight="1">
      <c r="A301" s="306"/>
      <c r="B301" s="306"/>
      <c r="C301" s="306"/>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row>
    <row r="302" spans="1:34" ht="12" customHeight="1">
      <c r="A302" s="306"/>
      <c r="B302" s="306"/>
      <c r="C302" s="306"/>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row>
    <row r="303" spans="1:34" ht="12" customHeight="1">
      <c r="A303" s="306"/>
      <c r="B303" s="306"/>
      <c r="C303" s="306"/>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row>
    <row r="304" spans="1:34" ht="12" customHeight="1">
      <c r="A304" s="306"/>
      <c r="B304" s="306"/>
      <c r="C304" s="306"/>
      <c r="D304" s="306"/>
      <c r="E304" s="306"/>
      <c r="F304" s="306"/>
      <c r="G304" s="306"/>
      <c r="H304" s="306"/>
      <c r="I304" s="306"/>
      <c r="J304" s="306"/>
      <c r="K304" s="306"/>
      <c r="L304" s="306"/>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row>
    <row r="305" spans="1:34" ht="12" customHeight="1">
      <c r="A305" s="306"/>
      <c r="B305" s="306"/>
      <c r="C305" s="306"/>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row>
    <row r="306" spans="1:34" ht="12" customHeight="1">
      <c r="A306" s="306"/>
      <c r="B306" s="306"/>
      <c r="C306" s="306"/>
      <c r="D306" s="306"/>
      <c r="E306" s="306"/>
      <c r="F306" s="306"/>
      <c r="G306" s="306"/>
      <c r="H306" s="306"/>
      <c r="I306" s="306"/>
      <c r="J306" s="306"/>
      <c r="K306" s="306"/>
      <c r="L306" s="306"/>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row>
    <row r="307" spans="1:34" ht="12" customHeight="1">
      <c r="A307" s="306"/>
      <c r="B307" s="306"/>
      <c r="C307" s="306"/>
      <c r="D307" s="306"/>
      <c r="E307" s="306"/>
      <c r="F307" s="306"/>
      <c r="G307" s="306"/>
      <c r="H307" s="306"/>
      <c r="I307" s="306"/>
      <c r="J307" s="306"/>
      <c r="K307" s="306"/>
      <c r="L307" s="306"/>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row>
    <row r="308" spans="1:34" ht="12" customHeight="1">
      <c r="A308" s="306"/>
      <c r="B308" s="306"/>
      <c r="C308" s="306"/>
      <c r="D308" s="306"/>
      <c r="E308" s="306"/>
      <c r="F308" s="306"/>
      <c r="G308" s="306"/>
      <c r="H308" s="306"/>
      <c r="I308" s="306"/>
      <c r="J308" s="306"/>
      <c r="K308" s="306"/>
      <c r="L308" s="306"/>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row>
    <row r="309" spans="1:34" ht="12" customHeight="1">
      <c r="A309" s="306"/>
      <c r="B309" s="306"/>
      <c r="C309" s="306"/>
      <c r="D309" s="306"/>
      <c r="E309" s="306"/>
      <c r="F309" s="306"/>
      <c r="G309" s="306"/>
      <c r="H309" s="306"/>
      <c r="I309" s="306"/>
      <c r="J309" s="306"/>
      <c r="K309" s="306"/>
      <c r="L309" s="30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row>
    <row r="310" spans="1:34" ht="12" customHeight="1">
      <c r="A310" s="306"/>
      <c r="B310" s="306"/>
      <c r="C310" s="306"/>
      <c r="D310" s="306"/>
      <c r="E310" s="306"/>
      <c r="F310" s="306"/>
      <c r="G310" s="306"/>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row>
    <row r="311" spans="1:34" ht="12" customHeight="1">
      <c r="A311" s="306"/>
      <c r="B311" s="306"/>
      <c r="C311" s="306"/>
      <c r="D311" s="306"/>
      <c r="E311" s="306"/>
      <c r="F311" s="306"/>
      <c r="G311" s="30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row>
    <row r="312" spans="1:34" ht="12" customHeight="1">
      <c r="A312" s="306"/>
      <c r="B312" s="306"/>
      <c r="C312" s="306"/>
      <c r="D312" s="306"/>
      <c r="E312" s="306"/>
      <c r="F312" s="306"/>
      <c r="G312" s="306"/>
      <c r="H312" s="306"/>
      <c r="I312" s="306"/>
      <c r="J312" s="306"/>
      <c r="K312" s="306"/>
      <c r="L312" s="306"/>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row>
    <row r="313" spans="1:34" ht="12" customHeight="1">
      <c r="A313" s="306"/>
      <c r="B313" s="306"/>
      <c r="C313" s="306"/>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row>
    <row r="314" spans="1:34" ht="12" customHeight="1">
      <c r="A314" s="306"/>
      <c r="B314" s="306"/>
      <c r="C314" s="306"/>
      <c r="D314" s="306"/>
      <c r="E314" s="306"/>
      <c r="F314" s="306"/>
      <c r="G314" s="306"/>
      <c r="H314" s="306"/>
      <c r="I314" s="306"/>
      <c r="J314" s="306"/>
      <c r="K314" s="306"/>
      <c r="L314" s="306"/>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row>
    <row r="315" spans="1:34" ht="12" customHeight="1">
      <c r="A315" s="306"/>
      <c r="B315" s="306"/>
      <c r="C315" s="306"/>
      <c r="D315" s="306"/>
      <c r="E315" s="306"/>
      <c r="F315" s="306"/>
      <c r="G315" s="306"/>
      <c r="H315" s="306"/>
      <c r="I315" s="306"/>
      <c r="J315" s="306"/>
      <c r="K315" s="306"/>
      <c r="L315" s="306"/>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row>
    <row r="316" spans="1:34" ht="12" customHeight="1">
      <c r="A316" s="306"/>
      <c r="B316" s="306"/>
      <c r="C316" s="306"/>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row>
    <row r="317" spans="1:34" ht="12" customHeight="1">
      <c r="A317" s="306"/>
      <c r="B317" s="306"/>
      <c r="C317" s="306"/>
      <c r="D317" s="306"/>
      <c r="E317" s="306"/>
      <c r="F317" s="306"/>
      <c r="G317" s="306"/>
      <c r="H317" s="306"/>
      <c r="I317" s="306"/>
      <c r="J317" s="306"/>
      <c r="K317" s="306"/>
      <c r="L317" s="306"/>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row>
    <row r="318" spans="1:34" ht="12" customHeight="1">
      <c r="A318" s="306"/>
      <c r="B318" s="306"/>
      <c r="C318" s="306"/>
      <c r="D318" s="306"/>
      <c r="E318" s="306"/>
      <c r="F318" s="306"/>
      <c r="G318" s="306"/>
      <c r="H318" s="306"/>
      <c r="I318" s="306"/>
      <c r="J318" s="306"/>
      <c r="K318" s="306"/>
      <c r="L318" s="306"/>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row>
    <row r="319" spans="1:34" ht="12" customHeight="1">
      <c r="A319" s="306"/>
      <c r="B319" s="306"/>
      <c r="C319" s="306"/>
      <c r="D319" s="306"/>
      <c r="E319" s="306"/>
      <c r="F319" s="306"/>
      <c r="G319" s="306"/>
      <c r="H319" s="306"/>
      <c r="I319" s="306"/>
      <c r="J319" s="306"/>
      <c r="K319" s="306"/>
      <c r="L319" s="306"/>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row>
    <row r="320" spans="1:34" ht="12" customHeight="1">
      <c r="A320" s="306"/>
      <c r="B320" s="306"/>
      <c r="C320" s="306"/>
      <c r="D320" s="306"/>
      <c r="E320" s="306"/>
      <c r="F320" s="306"/>
      <c r="G320" s="306"/>
      <c r="H320" s="306"/>
      <c r="I320" s="306"/>
      <c r="J320" s="306"/>
      <c r="K320" s="306"/>
      <c r="L320" s="306"/>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row>
    <row r="321" spans="1:34" ht="12" customHeight="1">
      <c r="A321" s="306"/>
      <c r="B321" s="306"/>
      <c r="C321" s="306"/>
      <c r="D321" s="306"/>
      <c r="E321" s="306"/>
      <c r="F321" s="306"/>
      <c r="G321" s="306"/>
      <c r="H321" s="306"/>
      <c r="I321" s="306"/>
      <c r="J321" s="306"/>
      <c r="K321" s="306"/>
      <c r="L321" s="306"/>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row>
    <row r="322" spans="1:34" ht="12" customHeight="1">
      <c r="A322" s="306"/>
      <c r="B322" s="306"/>
      <c r="C322" s="306"/>
      <c r="D322" s="306"/>
      <c r="E322" s="306"/>
      <c r="F322" s="306"/>
      <c r="G322" s="306"/>
      <c r="H322" s="306"/>
      <c r="I322" s="306"/>
      <c r="J322" s="306"/>
      <c r="K322" s="306"/>
      <c r="L322" s="306"/>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row>
    <row r="323" spans="1:34" ht="12" customHeight="1">
      <c r="A323" s="306"/>
      <c r="B323" s="306"/>
      <c r="C323" s="306"/>
      <c r="D323" s="306"/>
      <c r="E323" s="306"/>
      <c r="F323" s="306"/>
      <c r="G323" s="306"/>
      <c r="H323" s="306"/>
      <c r="I323" s="306"/>
      <c r="J323" s="306"/>
      <c r="K323" s="306"/>
      <c r="L323" s="306"/>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row>
    <row r="324" spans="1:34" ht="12" customHeight="1">
      <c r="A324" s="306"/>
      <c r="B324" s="306"/>
      <c r="C324" s="306"/>
      <c r="D324" s="306"/>
      <c r="E324" s="306"/>
      <c r="F324" s="306"/>
      <c r="G324" s="306"/>
      <c r="H324" s="306"/>
      <c r="I324" s="306"/>
      <c r="J324" s="306"/>
      <c r="K324" s="306"/>
      <c r="L324" s="306"/>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row>
    <row r="325" spans="1:34" ht="12" customHeight="1">
      <c r="A325" s="306"/>
      <c r="B325" s="306"/>
      <c r="C325" s="306"/>
      <c r="D325" s="306"/>
      <c r="E325" s="306"/>
      <c r="F325" s="306"/>
      <c r="G325" s="306"/>
      <c r="H325" s="306"/>
      <c r="I325" s="306"/>
      <c r="J325" s="306"/>
      <c r="K325" s="306"/>
      <c r="L325" s="306"/>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row>
    <row r="326" spans="1:34" ht="12" customHeight="1">
      <c r="A326" s="306"/>
      <c r="B326" s="306"/>
      <c r="C326" s="306"/>
      <c r="D326" s="306"/>
      <c r="E326" s="306"/>
      <c r="F326" s="306"/>
      <c r="G326" s="306"/>
      <c r="H326" s="306"/>
      <c r="I326" s="306"/>
      <c r="J326" s="306"/>
      <c r="K326" s="306"/>
      <c r="L326" s="306"/>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row>
    <row r="327" spans="1:34" ht="12" customHeight="1">
      <c r="A327" s="306"/>
      <c r="B327" s="306"/>
      <c r="C327" s="306"/>
      <c r="D327" s="306"/>
      <c r="E327" s="306"/>
      <c r="F327" s="306"/>
      <c r="G327" s="306"/>
      <c r="H327" s="306"/>
      <c r="I327" s="306"/>
      <c r="J327" s="306"/>
      <c r="K327" s="306"/>
      <c r="L327" s="306"/>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row>
    <row r="328" spans="1:34" ht="12" customHeight="1">
      <c r="A328" s="306"/>
      <c r="B328" s="306"/>
      <c r="C328" s="306"/>
      <c r="D328" s="306"/>
      <c r="E328" s="306"/>
      <c r="F328" s="306"/>
      <c r="G328" s="306"/>
      <c r="H328" s="306"/>
      <c r="I328" s="306"/>
      <c r="J328" s="306"/>
      <c r="K328" s="306"/>
      <c r="L328" s="306"/>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row>
    <row r="329" spans="1:34" ht="12" customHeight="1">
      <c r="A329" s="306"/>
      <c r="B329" s="306"/>
      <c r="C329" s="306"/>
      <c r="D329" s="306"/>
      <c r="E329" s="306"/>
      <c r="F329" s="306"/>
      <c r="G329" s="306"/>
      <c r="H329" s="306"/>
      <c r="I329" s="306"/>
      <c r="J329" s="306"/>
      <c r="K329" s="306"/>
      <c r="L329" s="306"/>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row>
    <row r="330" spans="1:34" ht="12" customHeight="1">
      <c r="A330" s="306"/>
      <c r="B330" s="306"/>
      <c r="C330" s="306"/>
      <c r="D330" s="306"/>
      <c r="E330" s="306"/>
      <c r="F330" s="306"/>
      <c r="G330" s="306"/>
      <c r="H330" s="306"/>
      <c r="I330" s="306"/>
      <c r="J330" s="306"/>
      <c r="K330" s="306"/>
      <c r="L330" s="306"/>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row>
    <row r="331" spans="1:34" ht="12" customHeight="1">
      <c r="A331" s="306"/>
      <c r="B331" s="306"/>
      <c r="C331" s="306"/>
      <c r="D331" s="306"/>
      <c r="E331" s="306"/>
      <c r="F331" s="306"/>
      <c r="G331" s="306"/>
      <c r="H331" s="306"/>
      <c r="I331" s="306"/>
      <c r="J331" s="306"/>
      <c r="K331" s="306"/>
      <c r="L331" s="306"/>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row>
    <row r="332" spans="1:34" ht="12" customHeight="1">
      <c r="A332" s="306"/>
      <c r="B332" s="306"/>
      <c r="C332" s="306"/>
      <c r="D332" s="306"/>
      <c r="E332" s="306"/>
      <c r="F332" s="306"/>
      <c r="G332" s="306"/>
      <c r="H332" s="306"/>
      <c r="I332" s="306"/>
      <c r="J332" s="306"/>
      <c r="K332" s="306"/>
      <c r="L332" s="306"/>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row>
    <row r="333" spans="1:34" ht="12" customHeight="1">
      <c r="A333" s="306"/>
      <c r="B333" s="306"/>
      <c r="C333" s="306"/>
      <c r="D333" s="306"/>
      <c r="E333" s="306"/>
      <c r="F333" s="306"/>
      <c r="G333" s="306"/>
      <c r="H333" s="306"/>
      <c r="I333" s="306"/>
      <c r="J333" s="306"/>
      <c r="K333" s="306"/>
      <c r="L333" s="306"/>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row>
    <row r="334" spans="1:34" ht="12" customHeight="1">
      <c r="A334" s="306"/>
      <c r="B334" s="306"/>
      <c r="C334" s="306"/>
      <c r="D334" s="306"/>
      <c r="E334" s="306"/>
      <c r="F334" s="306"/>
      <c r="G334" s="306"/>
      <c r="H334" s="306"/>
      <c r="I334" s="306"/>
      <c r="J334" s="306"/>
      <c r="K334" s="306"/>
      <c r="L334" s="306"/>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row>
    <row r="335" spans="1:34" ht="12" customHeight="1">
      <c r="A335" s="306"/>
      <c r="B335" s="306"/>
      <c r="C335" s="306"/>
      <c r="D335" s="306"/>
      <c r="E335" s="306"/>
      <c r="F335" s="306"/>
      <c r="G335" s="306"/>
      <c r="H335" s="306"/>
      <c r="I335" s="306"/>
      <c r="J335" s="306"/>
      <c r="K335" s="306"/>
      <c r="L335" s="306"/>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row>
    <row r="336" spans="1:34" ht="12" customHeight="1">
      <c r="A336" s="306"/>
      <c r="B336" s="306"/>
      <c r="C336" s="306"/>
      <c r="D336" s="306"/>
      <c r="E336" s="306"/>
      <c r="F336" s="306"/>
      <c r="G336" s="306"/>
      <c r="H336" s="306"/>
      <c r="I336" s="306"/>
      <c r="J336" s="306"/>
      <c r="K336" s="306"/>
      <c r="L336" s="306"/>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row>
    <row r="337" spans="1:34" ht="12" customHeight="1">
      <c r="A337" s="306"/>
      <c r="B337" s="306"/>
      <c r="C337" s="306"/>
      <c r="D337" s="306"/>
      <c r="E337" s="306"/>
      <c r="F337" s="306"/>
      <c r="G337" s="306"/>
      <c r="H337" s="306"/>
      <c r="I337" s="306"/>
      <c r="J337" s="306"/>
      <c r="K337" s="306"/>
      <c r="L337" s="306"/>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row>
    <row r="338" spans="1:34" ht="12" customHeight="1">
      <c r="A338" s="306"/>
      <c r="B338" s="306"/>
      <c r="C338" s="306"/>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row>
    <row r="339" spans="1:34" ht="12" customHeight="1">
      <c r="A339" s="306"/>
      <c r="B339" s="306"/>
      <c r="C339" s="306"/>
      <c r="D339" s="306"/>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row>
    <row r="340" spans="1:34" ht="12" customHeight="1">
      <c r="A340" s="306"/>
      <c r="B340" s="306"/>
      <c r="C340" s="306"/>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row>
    <row r="341" spans="1:34" ht="12" customHeight="1">
      <c r="A341" s="306"/>
      <c r="B341" s="306"/>
      <c r="C341" s="306"/>
      <c r="D341" s="306"/>
      <c r="E341" s="306"/>
      <c r="F341" s="306"/>
      <c r="G341" s="306"/>
      <c r="H341" s="306"/>
      <c r="I341" s="306"/>
      <c r="J341" s="306"/>
      <c r="K341" s="306"/>
      <c r="L341" s="306"/>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row>
    <row r="342" spans="1:34" ht="12" customHeight="1">
      <c r="A342" s="306"/>
      <c r="B342" s="306"/>
      <c r="C342" s="306"/>
      <c r="D342" s="306"/>
      <c r="E342" s="306"/>
      <c r="F342" s="306"/>
      <c r="G342" s="306"/>
      <c r="H342" s="306"/>
      <c r="I342" s="306"/>
      <c r="J342" s="306"/>
      <c r="K342" s="306"/>
      <c r="L342" s="306"/>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row>
    <row r="343" spans="1:34" ht="12" customHeight="1">
      <c r="A343" s="306"/>
      <c r="B343" s="306"/>
      <c r="C343" s="306"/>
      <c r="D343" s="306"/>
      <c r="E343" s="306"/>
      <c r="F343" s="306"/>
      <c r="G343" s="306"/>
      <c r="H343" s="306"/>
      <c r="I343" s="306"/>
      <c r="J343" s="306"/>
      <c r="K343" s="306"/>
      <c r="L343" s="306"/>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row>
    <row r="344" spans="1:34" ht="12" customHeight="1">
      <c r="A344" s="306"/>
      <c r="B344" s="306"/>
      <c r="C344" s="306"/>
      <c r="D344" s="306"/>
      <c r="E344" s="306"/>
      <c r="F344" s="306"/>
      <c r="G344" s="306"/>
      <c r="H344" s="306"/>
      <c r="I344" s="306"/>
      <c r="J344" s="306"/>
      <c r="K344" s="306"/>
      <c r="L344" s="306"/>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row>
    <row r="345" spans="1:34" ht="12" customHeight="1">
      <c r="A345" s="306"/>
      <c r="B345" s="306"/>
      <c r="C345" s="306"/>
      <c r="D345" s="306"/>
      <c r="E345" s="306"/>
      <c r="F345" s="306"/>
      <c r="G345" s="306"/>
      <c r="H345" s="306"/>
      <c r="I345" s="306"/>
      <c r="J345" s="306"/>
      <c r="K345" s="306"/>
      <c r="L345" s="306"/>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row>
    <row r="346" spans="1:34" ht="12" customHeight="1">
      <c r="A346" s="306"/>
      <c r="B346" s="306"/>
      <c r="C346" s="306"/>
      <c r="D346" s="306"/>
      <c r="E346" s="306"/>
      <c r="F346" s="306"/>
      <c r="G346" s="306"/>
      <c r="H346" s="306"/>
      <c r="I346" s="306"/>
      <c r="J346" s="306"/>
      <c r="K346" s="306"/>
      <c r="L346" s="306"/>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row>
    <row r="347" spans="1:34" ht="12" customHeight="1">
      <c r="A347" s="306"/>
      <c r="B347" s="306"/>
      <c r="C347" s="306"/>
      <c r="D347" s="306"/>
      <c r="E347" s="306"/>
      <c r="F347" s="306"/>
      <c r="G347" s="306"/>
      <c r="H347" s="306"/>
      <c r="I347" s="306"/>
      <c r="J347" s="306"/>
      <c r="K347" s="306"/>
      <c r="L347" s="306"/>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row>
    <row r="348" spans="1:34" ht="12" customHeight="1">
      <c r="A348" s="306"/>
      <c r="B348" s="306"/>
      <c r="C348" s="306"/>
      <c r="D348" s="306"/>
      <c r="E348" s="306"/>
      <c r="F348" s="306"/>
      <c r="G348" s="306"/>
      <c r="H348" s="306"/>
      <c r="I348" s="306"/>
      <c r="J348" s="306"/>
      <c r="K348" s="306"/>
      <c r="L348" s="306"/>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row>
    <row r="349" spans="1:34" ht="12" customHeight="1">
      <c r="A349" s="306"/>
      <c r="B349" s="306"/>
      <c r="C349" s="306"/>
      <c r="D349" s="306"/>
      <c r="E349" s="306"/>
      <c r="F349" s="306"/>
      <c r="G349" s="306"/>
      <c r="H349" s="306"/>
      <c r="I349" s="306"/>
      <c r="J349" s="306"/>
      <c r="K349" s="306"/>
      <c r="L349" s="306"/>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row>
    <row r="350" spans="1:34" ht="12" customHeight="1">
      <c r="A350" s="306"/>
      <c r="B350" s="306"/>
      <c r="C350" s="306"/>
      <c r="D350" s="306"/>
      <c r="E350" s="306"/>
      <c r="F350" s="306"/>
      <c r="G350" s="306"/>
      <c r="H350" s="306"/>
      <c r="I350" s="306"/>
      <c r="J350" s="306"/>
      <c r="K350" s="306"/>
      <c r="L350" s="306"/>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row>
    <row r="351" spans="1:34" ht="12" customHeight="1">
      <c r="A351" s="306"/>
      <c r="B351" s="306"/>
      <c r="C351" s="306"/>
      <c r="D351" s="306"/>
      <c r="E351" s="306"/>
      <c r="F351" s="306"/>
      <c r="G351" s="306"/>
      <c r="H351" s="306"/>
      <c r="I351" s="306"/>
      <c r="J351" s="306"/>
      <c r="K351" s="306"/>
      <c r="L351" s="306"/>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row>
    <row r="352" spans="1:34" ht="12" customHeight="1">
      <c r="A352" s="306"/>
      <c r="B352" s="306"/>
      <c r="C352" s="306"/>
      <c r="D352" s="306"/>
      <c r="E352" s="306"/>
      <c r="F352" s="306"/>
      <c r="G352" s="306"/>
      <c r="H352" s="306"/>
      <c r="I352" s="306"/>
      <c r="J352" s="306"/>
      <c r="K352" s="306"/>
      <c r="L352" s="306"/>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row>
    <row r="353" spans="1:34" ht="12" customHeight="1">
      <c r="A353" s="306"/>
      <c r="B353" s="306"/>
      <c r="C353" s="306"/>
      <c r="D353" s="306"/>
      <c r="E353" s="306"/>
      <c r="F353" s="306"/>
      <c r="G353" s="306"/>
      <c r="H353" s="306"/>
      <c r="I353" s="306"/>
      <c r="J353" s="306"/>
      <c r="K353" s="306"/>
      <c r="L353" s="306"/>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row>
    <row r="354" spans="1:34" ht="12" customHeight="1">
      <c r="A354" s="306"/>
      <c r="B354" s="306"/>
      <c r="C354" s="306"/>
      <c r="D354" s="306"/>
      <c r="E354" s="306"/>
      <c r="F354" s="306"/>
      <c r="G354" s="306"/>
      <c r="H354" s="306"/>
      <c r="I354" s="306"/>
      <c r="J354" s="306"/>
      <c r="K354" s="306"/>
      <c r="L354" s="306"/>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row>
    <row r="355" spans="1:34" ht="12" customHeight="1">
      <c r="A355" s="306"/>
      <c r="B355" s="306"/>
      <c r="C355" s="306"/>
      <c r="D355" s="306"/>
      <c r="E355" s="306"/>
      <c r="F355" s="306"/>
      <c r="G355" s="306"/>
      <c r="H355" s="306"/>
      <c r="I355" s="306"/>
      <c r="J355" s="306"/>
      <c r="K355" s="306"/>
      <c r="L355" s="306"/>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row>
    <row r="356" spans="1:34" ht="12" customHeight="1">
      <c r="A356" s="306"/>
      <c r="B356" s="306"/>
      <c r="C356" s="306"/>
      <c r="D356" s="306"/>
      <c r="E356" s="306"/>
      <c r="F356" s="306"/>
      <c r="G356" s="306"/>
      <c r="H356" s="306"/>
      <c r="I356" s="306"/>
      <c r="J356" s="306"/>
      <c r="K356" s="306"/>
      <c r="L356" s="306"/>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row>
    <row r="357" spans="1:34" ht="12" customHeight="1">
      <c r="A357" s="306"/>
      <c r="B357" s="306"/>
      <c r="C357" s="306"/>
      <c r="D357" s="306"/>
      <c r="E357" s="306"/>
      <c r="F357" s="306"/>
      <c r="G357" s="306"/>
      <c r="H357" s="306"/>
      <c r="I357" s="306"/>
      <c r="J357" s="306"/>
      <c r="K357" s="306"/>
      <c r="L357" s="306"/>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row>
    <row r="358" spans="1:34" ht="12" customHeight="1">
      <c r="A358" s="306"/>
      <c r="B358" s="306"/>
      <c r="C358" s="306"/>
      <c r="D358" s="306"/>
      <c r="E358" s="306"/>
      <c r="F358" s="306"/>
      <c r="G358" s="306"/>
      <c r="H358" s="306"/>
      <c r="I358" s="306"/>
      <c r="J358" s="306"/>
      <c r="K358" s="306"/>
      <c r="L358" s="306"/>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row>
    <row r="359" spans="1:34" ht="12" customHeight="1">
      <c r="A359" s="306"/>
      <c r="B359" s="306"/>
      <c r="C359" s="306"/>
      <c r="D359" s="306"/>
      <c r="E359" s="306"/>
      <c r="F359" s="306"/>
      <c r="G359" s="306"/>
      <c r="H359" s="306"/>
      <c r="I359" s="306"/>
      <c r="J359" s="306"/>
      <c r="K359" s="306"/>
      <c r="L359" s="306"/>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row>
    <row r="360" spans="1:34" ht="12" customHeight="1">
      <c r="A360" s="306"/>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row>
    <row r="361" spans="1:34" ht="12" customHeight="1">
      <c r="A361" s="306"/>
      <c r="B361" s="306"/>
      <c r="C361" s="306"/>
      <c r="D361" s="306"/>
      <c r="E361" s="306"/>
      <c r="F361" s="306"/>
      <c r="G361" s="306"/>
      <c r="H361" s="306"/>
      <c r="I361" s="306"/>
      <c r="J361" s="306"/>
      <c r="K361" s="306"/>
      <c r="L361" s="306"/>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row>
    <row r="362" spans="1:34" ht="12" customHeight="1">
      <c r="A362" s="306"/>
      <c r="B362" s="306"/>
      <c r="C362" s="306"/>
      <c r="D362" s="306"/>
      <c r="E362" s="306"/>
      <c r="F362" s="306"/>
      <c r="G362" s="306"/>
      <c r="H362" s="306"/>
      <c r="I362" s="306"/>
      <c r="J362" s="306"/>
      <c r="K362" s="306"/>
      <c r="L362" s="306"/>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row>
    <row r="363" spans="1:34" ht="12" customHeight="1">
      <c r="A363" s="306"/>
      <c r="B363" s="306"/>
      <c r="C363" s="306"/>
      <c r="D363" s="306"/>
      <c r="E363" s="306"/>
      <c r="F363" s="306"/>
      <c r="G363" s="306"/>
      <c r="H363" s="306"/>
      <c r="I363" s="306"/>
      <c r="J363" s="306"/>
      <c r="K363" s="306"/>
      <c r="L363" s="306"/>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row>
    <row r="364" spans="1:34" ht="12" customHeight="1">
      <c r="A364" s="306"/>
      <c r="B364" s="306"/>
      <c r="C364" s="306"/>
      <c r="D364" s="306"/>
      <c r="E364" s="306"/>
      <c r="F364" s="306"/>
      <c r="G364" s="306"/>
      <c r="H364" s="306"/>
      <c r="I364" s="306"/>
      <c r="J364" s="306"/>
      <c r="K364" s="306"/>
      <c r="L364" s="306"/>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row>
    <row r="365" spans="1:34" ht="12" customHeight="1">
      <c r="A365" s="306"/>
      <c r="B365" s="306"/>
      <c r="C365" s="306"/>
      <c r="D365" s="306"/>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row>
    <row r="366" spans="1:34" ht="12" customHeight="1">
      <c r="A366" s="306"/>
      <c r="B366" s="306"/>
      <c r="C366" s="306"/>
      <c r="D366" s="306"/>
      <c r="E366" s="306"/>
      <c r="F366" s="306"/>
      <c r="G366" s="306"/>
      <c r="H366" s="306"/>
      <c r="I366" s="306"/>
      <c r="J366" s="306"/>
      <c r="K366" s="306"/>
      <c r="L366" s="306"/>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row>
    <row r="367" spans="1:34" ht="12" customHeight="1">
      <c r="A367" s="306"/>
      <c r="B367" s="306"/>
      <c r="C367" s="306"/>
      <c r="D367" s="306"/>
      <c r="E367" s="306"/>
      <c r="F367" s="306"/>
      <c r="G367" s="306"/>
      <c r="H367" s="306"/>
      <c r="I367" s="306"/>
      <c r="J367" s="306"/>
      <c r="K367" s="306"/>
      <c r="L367" s="306"/>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row>
    <row r="368" spans="1:34" ht="12" customHeight="1">
      <c r="A368" s="306"/>
      <c r="B368" s="306"/>
      <c r="C368" s="306"/>
      <c r="D368" s="306"/>
      <c r="E368" s="306"/>
      <c r="F368" s="306"/>
      <c r="G368" s="306"/>
      <c r="H368" s="306"/>
      <c r="I368" s="306"/>
      <c r="J368" s="306"/>
      <c r="K368" s="306"/>
      <c r="L368" s="306"/>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row>
    <row r="369" spans="1:34" ht="12" customHeight="1">
      <c r="A369" s="306"/>
      <c r="B369" s="306"/>
      <c r="C369" s="306"/>
      <c r="D369" s="306"/>
      <c r="E369" s="306"/>
      <c r="F369" s="306"/>
      <c r="G369" s="306"/>
      <c r="H369" s="306"/>
      <c r="I369" s="306"/>
      <c r="J369" s="306"/>
      <c r="K369" s="30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row>
    <row r="370" spans="1:34" ht="12" customHeight="1">
      <c r="A370" s="306"/>
      <c r="B370" s="306"/>
      <c r="C370" s="306"/>
      <c r="D370" s="306"/>
      <c r="E370" s="306"/>
      <c r="F370" s="306"/>
      <c r="G370" s="306"/>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row>
    <row r="371" spans="1:34" ht="12" customHeight="1">
      <c r="A371" s="306"/>
      <c r="B371" s="306"/>
      <c r="C371" s="306"/>
      <c r="D371" s="306"/>
      <c r="E371" s="306"/>
      <c r="F371" s="306"/>
      <c r="G371" s="30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row>
    <row r="372" spans="1:34" ht="12" customHeight="1">
      <c r="A372" s="306"/>
      <c r="B372" s="306"/>
      <c r="C372" s="306"/>
      <c r="D372" s="306"/>
      <c r="E372" s="306"/>
      <c r="F372" s="306"/>
      <c r="G372" s="306"/>
      <c r="H372" s="306"/>
      <c r="I372" s="306"/>
      <c r="J372" s="306"/>
      <c r="K372" s="306"/>
      <c r="L372" s="306"/>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row>
    <row r="373" spans="1:34" ht="12" customHeight="1">
      <c r="A373" s="306"/>
      <c r="B373" s="306"/>
      <c r="C373" s="306"/>
      <c r="D373" s="306"/>
      <c r="E373" s="306"/>
      <c r="F373" s="306"/>
      <c r="G373" s="306"/>
      <c r="H373" s="306"/>
      <c r="I373" s="306"/>
      <c r="J373" s="306"/>
      <c r="K373" s="306"/>
      <c r="L373" s="306"/>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row>
    <row r="374" spans="1:34" ht="12" customHeight="1">
      <c r="A374" s="306"/>
      <c r="B374" s="306"/>
      <c r="C374" s="306"/>
      <c r="D374" s="306"/>
      <c r="E374" s="306"/>
      <c r="F374" s="306"/>
      <c r="G374" s="306"/>
      <c r="H374" s="306"/>
      <c r="I374" s="306"/>
      <c r="J374" s="306"/>
      <c r="K374" s="306"/>
      <c r="L374" s="306"/>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row>
    <row r="375" spans="1:34" ht="12" customHeight="1">
      <c r="A375" s="306"/>
      <c r="B375" s="306"/>
      <c r="C375" s="306"/>
      <c r="D375" s="306"/>
      <c r="E375" s="306"/>
      <c r="F375" s="306"/>
      <c r="G375" s="306"/>
      <c r="H375" s="306"/>
      <c r="I375" s="306"/>
      <c r="J375" s="306"/>
      <c r="K375" s="306"/>
      <c r="L375" s="306"/>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row>
    <row r="376" spans="1:34" ht="12" customHeight="1">
      <c r="A376" s="306"/>
      <c r="B376" s="306"/>
      <c r="C376" s="306"/>
      <c r="D376" s="306"/>
      <c r="E376" s="306"/>
      <c r="F376" s="306"/>
      <c r="G376" s="306"/>
      <c r="H376" s="306"/>
      <c r="I376" s="306"/>
      <c r="J376" s="306"/>
      <c r="K376" s="306"/>
      <c r="L376" s="306"/>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row>
    <row r="377" spans="1:34" ht="12" customHeight="1">
      <c r="A377" s="306"/>
      <c r="B377" s="306"/>
      <c r="C377" s="306"/>
      <c r="D377" s="306"/>
      <c r="E377" s="306"/>
      <c r="F377" s="306"/>
      <c r="G377" s="306"/>
      <c r="H377" s="306"/>
      <c r="I377" s="306"/>
      <c r="J377" s="306"/>
      <c r="K377" s="306"/>
      <c r="L377" s="306"/>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row>
    <row r="378" spans="1:34" ht="12" customHeight="1">
      <c r="A378" s="306"/>
      <c r="B378" s="306"/>
      <c r="C378" s="306"/>
      <c r="D378" s="306"/>
      <c r="E378" s="306"/>
      <c r="F378" s="306"/>
      <c r="G378" s="306"/>
      <c r="H378" s="306"/>
      <c r="I378" s="306"/>
      <c r="J378" s="306"/>
      <c r="K378" s="306"/>
      <c r="L378" s="306"/>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row>
    <row r="379" spans="1:34" ht="12" customHeight="1">
      <c r="A379" s="306"/>
      <c r="B379" s="306"/>
      <c r="C379" s="306"/>
      <c r="D379" s="306"/>
      <c r="E379" s="306"/>
      <c r="F379" s="306"/>
      <c r="G379" s="306"/>
      <c r="H379" s="306"/>
      <c r="I379" s="306"/>
      <c r="J379" s="306"/>
      <c r="K379" s="306"/>
      <c r="L379" s="306"/>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row>
    <row r="380" spans="1:34" ht="12" customHeight="1">
      <c r="A380" s="306"/>
      <c r="B380" s="306"/>
      <c r="C380" s="306"/>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row>
    <row r="381" spans="1:34" ht="12" customHeight="1">
      <c r="A381" s="306"/>
      <c r="B381" s="306"/>
      <c r="C381" s="306"/>
      <c r="D381" s="306"/>
      <c r="E381" s="306"/>
      <c r="F381" s="306"/>
      <c r="G381" s="306"/>
      <c r="H381" s="306"/>
      <c r="I381" s="306"/>
      <c r="J381" s="306"/>
      <c r="K381" s="306"/>
      <c r="L381" s="306"/>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row>
    <row r="382" spans="1:34" ht="12" customHeight="1">
      <c r="A382" s="306"/>
      <c r="B382" s="306"/>
      <c r="C382" s="306"/>
      <c r="D382" s="306"/>
      <c r="E382" s="306"/>
      <c r="F382" s="306"/>
      <c r="G382" s="306"/>
      <c r="H382" s="306"/>
      <c r="I382" s="306"/>
      <c r="J382" s="306"/>
      <c r="K382" s="306"/>
      <c r="L382" s="306"/>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row>
    <row r="383" spans="1:34" ht="12" customHeight="1">
      <c r="A383" s="306"/>
      <c r="B383" s="306"/>
      <c r="C383" s="306"/>
      <c r="D383" s="306"/>
      <c r="E383" s="306"/>
      <c r="F383" s="306"/>
      <c r="G383" s="306"/>
      <c r="H383" s="306"/>
      <c r="I383" s="306"/>
      <c r="J383" s="306"/>
      <c r="K383" s="306"/>
      <c r="L383" s="306"/>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row>
    <row r="384" spans="1:34" ht="12" customHeight="1">
      <c r="A384" s="306"/>
      <c r="B384" s="306"/>
      <c r="C384" s="306"/>
      <c r="D384" s="306"/>
      <c r="E384" s="306"/>
      <c r="F384" s="306"/>
      <c r="G384" s="306"/>
      <c r="H384" s="306"/>
      <c r="I384" s="306"/>
      <c r="J384" s="306"/>
      <c r="K384" s="306"/>
      <c r="L384" s="306"/>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row>
    <row r="385" spans="1:34" ht="12" customHeight="1">
      <c r="A385" s="306"/>
      <c r="B385" s="306"/>
      <c r="C385" s="306"/>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row>
    <row r="386" spans="1:34" ht="12" customHeight="1">
      <c r="A386" s="306"/>
      <c r="B386" s="306"/>
      <c r="C386" s="306"/>
      <c r="D386" s="306"/>
      <c r="E386" s="306"/>
      <c r="F386" s="306"/>
      <c r="G386" s="306"/>
      <c r="H386" s="306"/>
      <c r="I386" s="306"/>
      <c r="J386" s="306"/>
      <c r="K386" s="306"/>
      <c r="L386" s="306"/>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row>
    <row r="387" spans="1:34" ht="12" customHeight="1">
      <c r="A387" s="306"/>
      <c r="B387" s="306"/>
      <c r="C387" s="306"/>
      <c r="D387" s="306"/>
      <c r="E387" s="306"/>
      <c r="F387" s="306"/>
      <c r="G387" s="306"/>
      <c r="H387" s="306"/>
      <c r="I387" s="306"/>
      <c r="J387" s="306"/>
      <c r="K387" s="306"/>
      <c r="L387" s="306"/>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row>
    <row r="388" spans="1:34" ht="12" customHeight="1">
      <c r="A388" s="306"/>
      <c r="B388" s="306"/>
      <c r="C388" s="306"/>
      <c r="D388" s="306"/>
      <c r="E388" s="306"/>
      <c r="F388" s="306"/>
      <c r="G388" s="306"/>
      <c r="H388" s="306"/>
      <c r="I388" s="306"/>
      <c r="J388" s="306"/>
      <c r="K388" s="306"/>
      <c r="L388" s="306"/>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row>
    <row r="389" spans="1:34" ht="12" customHeight="1">
      <c r="A389" s="306"/>
      <c r="B389" s="306"/>
      <c r="C389" s="306"/>
      <c r="D389" s="306"/>
      <c r="E389" s="306"/>
      <c r="F389" s="306"/>
      <c r="G389" s="306"/>
      <c r="H389" s="306"/>
      <c r="I389" s="306"/>
      <c r="J389" s="306"/>
      <c r="K389" s="306"/>
      <c r="L389" s="306"/>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row>
    <row r="390" spans="1:34" ht="12" customHeight="1">
      <c r="A390" s="306"/>
      <c r="B390" s="306"/>
      <c r="C390" s="306"/>
      <c r="D390" s="306"/>
      <c r="E390" s="306"/>
      <c r="F390" s="306"/>
      <c r="G390" s="306"/>
      <c r="H390" s="306"/>
      <c r="I390" s="306"/>
      <c r="J390" s="306"/>
      <c r="K390" s="306"/>
      <c r="L390" s="306"/>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row>
    <row r="391" spans="1:34" ht="12" customHeight="1">
      <c r="A391" s="306"/>
      <c r="B391" s="306"/>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row>
    <row r="392" spans="1:34" ht="12" customHeight="1">
      <c r="A392" s="306"/>
      <c r="B392" s="306"/>
      <c r="C392" s="306"/>
      <c r="D392" s="306"/>
      <c r="E392" s="306"/>
      <c r="F392" s="306"/>
      <c r="G392" s="306"/>
      <c r="H392" s="306"/>
      <c r="I392" s="306"/>
      <c r="J392" s="306"/>
      <c r="K392" s="306"/>
      <c r="L392" s="306"/>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row>
    <row r="393" spans="1:34" ht="12" customHeight="1">
      <c r="A393" s="306"/>
      <c r="B393" s="306"/>
      <c r="C393" s="306"/>
      <c r="D393" s="306"/>
      <c r="E393" s="306"/>
      <c r="F393" s="306"/>
      <c r="G393" s="306"/>
      <c r="H393" s="306"/>
      <c r="I393" s="306"/>
      <c r="J393" s="306"/>
      <c r="K393" s="306"/>
      <c r="L393" s="306"/>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row>
    <row r="394" spans="1:34" ht="12" customHeight="1">
      <c r="A394" s="306"/>
      <c r="B394" s="306"/>
      <c r="C394" s="306"/>
      <c r="D394" s="306"/>
      <c r="E394" s="306"/>
      <c r="F394" s="306"/>
      <c r="G394" s="306"/>
      <c r="H394" s="306"/>
      <c r="I394" s="306"/>
      <c r="J394" s="306"/>
      <c r="K394" s="306"/>
      <c r="L394" s="306"/>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row>
    <row r="395" spans="1:34" ht="12" customHeight="1">
      <c r="A395" s="306"/>
      <c r="B395" s="306"/>
      <c r="C395" s="306"/>
      <c r="D395" s="306"/>
      <c r="E395" s="306"/>
      <c r="F395" s="306"/>
      <c r="G395" s="306"/>
      <c r="H395" s="306"/>
      <c r="I395" s="306"/>
      <c r="J395" s="306"/>
      <c r="K395" s="306"/>
      <c r="L395" s="306"/>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row>
    <row r="396" spans="1:34" ht="12" customHeight="1">
      <c r="A396" s="306"/>
      <c r="B396" s="306"/>
      <c r="C396" s="306"/>
      <c r="D396" s="306"/>
      <c r="E396" s="306"/>
      <c r="F396" s="306"/>
      <c r="G396" s="306"/>
      <c r="H396" s="306"/>
      <c r="I396" s="306"/>
      <c r="J396" s="306"/>
      <c r="K396" s="306"/>
      <c r="L396" s="306"/>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row>
    <row r="397" spans="1:34" ht="12" customHeight="1">
      <c r="A397" s="306"/>
      <c r="B397" s="306"/>
      <c r="C397" s="306"/>
      <c r="D397" s="306"/>
      <c r="E397" s="306"/>
      <c r="F397" s="306"/>
      <c r="G397" s="306"/>
      <c r="H397" s="306"/>
      <c r="I397" s="306"/>
      <c r="J397" s="306"/>
      <c r="K397" s="306"/>
      <c r="L397" s="306"/>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row>
    <row r="398" spans="1:34" ht="12" customHeight="1">
      <c r="A398" s="306"/>
      <c r="B398" s="306"/>
      <c r="C398" s="306"/>
      <c r="D398" s="306"/>
      <c r="E398" s="306"/>
      <c r="F398" s="306"/>
      <c r="G398" s="306"/>
      <c r="H398" s="306"/>
      <c r="I398" s="306"/>
      <c r="J398" s="306"/>
      <c r="K398" s="306"/>
      <c r="L398" s="306"/>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row>
    <row r="399" spans="1:34" ht="12" customHeight="1">
      <c r="A399" s="306"/>
      <c r="B399" s="306"/>
      <c r="C399" s="306"/>
      <c r="D399" s="306"/>
      <c r="E399" s="306"/>
      <c r="F399" s="306"/>
      <c r="G399" s="306"/>
      <c r="H399" s="306"/>
      <c r="I399" s="306"/>
      <c r="J399" s="306"/>
      <c r="K399" s="306"/>
      <c r="L399" s="306"/>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row>
    <row r="400" spans="1:34" ht="12" customHeight="1">
      <c r="A400" s="306"/>
      <c r="B400" s="306"/>
      <c r="C400" s="306"/>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row>
    <row r="401" spans="1:34" ht="12" customHeight="1">
      <c r="A401" s="306"/>
      <c r="B401" s="306"/>
      <c r="C401" s="306"/>
      <c r="D401" s="306"/>
      <c r="E401" s="306"/>
      <c r="F401" s="306"/>
      <c r="G401" s="306"/>
      <c r="H401" s="306"/>
      <c r="I401" s="306"/>
      <c r="J401" s="306"/>
      <c r="K401" s="306"/>
      <c r="L401" s="306"/>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row>
    <row r="402" spans="1:34" ht="12" customHeight="1">
      <c r="A402" s="306"/>
      <c r="B402" s="306"/>
      <c r="C402" s="306"/>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row>
    <row r="403" spans="1:34" ht="12" customHeight="1">
      <c r="A403" s="306"/>
      <c r="B403" s="306"/>
      <c r="C403" s="306"/>
      <c r="D403" s="306"/>
      <c r="E403" s="306"/>
      <c r="F403" s="306"/>
      <c r="G403" s="306"/>
      <c r="H403" s="306"/>
      <c r="I403" s="306"/>
      <c r="J403" s="306"/>
      <c r="K403" s="306"/>
      <c r="L403" s="306"/>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row>
    <row r="404" spans="1:34" ht="12" customHeight="1">
      <c r="A404" s="306"/>
      <c r="B404" s="306"/>
      <c r="C404" s="306"/>
      <c r="D404" s="306"/>
      <c r="E404" s="306"/>
      <c r="F404" s="306"/>
      <c r="G404" s="306"/>
      <c r="H404" s="306"/>
      <c r="I404" s="306"/>
      <c r="J404" s="306"/>
      <c r="K404" s="306"/>
      <c r="L404" s="306"/>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row>
    <row r="405" spans="1:34" ht="12" customHeight="1">
      <c r="A405" s="306"/>
      <c r="B405" s="306"/>
      <c r="C405" s="306"/>
      <c r="D405" s="306"/>
      <c r="E405" s="306"/>
      <c r="F405" s="306"/>
      <c r="G405" s="306"/>
      <c r="H405" s="306"/>
      <c r="I405" s="306"/>
      <c r="J405" s="306"/>
      <c r="K405" s="306"/>
      <c r="L405" s="306"/>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row>
    <row r="406" spans="1:34" ht="12" customHeight="1">
      <c r="A406" s="306"/>
      <c r="B406" s="306"/>
      <c r="C406" s="306"/>
      <c r="D406" s="306"/>
      <c r="E406" s="306"/>
      <c r="F406" s="306"/>
      <c r="G406" s="306"/>
      <c r="H406" s="306"/>
      <c r="I406" s="306"/>
      <c r="J406" s="306"/>
      <c r="K406" s="306"/>
      <c r="L406" s="306"/>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row>
    <row r="407" spans="1:34" ht="12" customHeight="1">
      <c r="A407" s="306"/>
      <c r="B407" s="306"/>
      <c r="C407" s="306"/>
      <c r="D407" s="306"/>
      <c r="E407" s="306"/>
      <c r="F407" s="306"/>
      <c r="G407" s="306"/>
      <c r="H407" s="306"/>
      <c r="I407" s="306"/>
      <c r="J407" s="306"/>
      <c r="K407" s="306"/>
      <c r="L407" s="306"/>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row>
    <row r="408" spans="1:34" ht="12" customHeight="1">
      <c r="A408" s="306"/>
      <c r="B408" s="306"/>
      <c r="C408" s="306"/>
      <c r="D408" s="306"/>
      <c r="E408" s="306"/>
      <c r="F408" s="306"/>
      <c r="G408" s="306"/>
      <c r="H408" s="306"/>
      <c r="I408" s="306"/>
      <c r="J408" s="306"/>
      <c r="K408" s="306"/>
      <c r="L408" s="306"/>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row>
    <row r="409" spans="1:34" ht="12" customHeight="1">
      <c r="A409" s="306"/>
      <c r="B409" s="306"/>
      <c r="C409" s="306"/>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row>
    <row r="410" spans="1:34" ht="12" customHeight="1">
      <c r="A410" s="306"/>
      <c r="B410" s="306"/>
      <c r="C410" s="306"/>
      <c r="D410" s="306"/>
      <c r="E410" s="306"/>
      <c r="F410" s="306"/>
      <c r="G410" s="306"/>
      <c r="H410" s="306"/>
      <c r="I410" s="306"/>
      <c r="J410" s="306"/>
      <c r="K410" s="306"/>
      <c r="L410" s="306"/>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row>
    <row r="411" spans="1:34" ht="12" customHeight="1">
      <c r="A411" s="306"/>
      <c r="B411" s="306"/>
      <c r="C411" s="306"/>
      <c r="D411" s="306"/>
      <c r="E411" s="306"/>
      <c r="F411" s="306"/>
      <c r="G411" s="306"/>
      <c r="H411" s="306"/>
      <c r="I411" s="306"/>
      <c r="J411" s="306"/>
      <c r="K411" s="306"/>
      <c r="L411" s="306"/>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row>
    <row r="412" spans="1:34" ht="12" customHeight="1">
      <c r="A412" s="306"/>
      <c r="B412" s="306"/>
      <c r="C412" s="306"/>
      <c r="D412" s="306"/>
      <c r="E412" s="306"/>
      <c r="F412" s="306"/>
      <c r="G412" s="306"/>
      <c r="H412" s="306"/>
      <c r="I412" s="306"/>
      <c r="J412" s="306"/>
      <c r="K412" s="306"/>
      <c r="L412" s="306"/>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row>
    <row r="413" spans="1:34" ht="12" customHeight="1">
      <c r="A413" s="306"/>
      <c r="B413" s="306"/>
      <c r="C413" s="306"/>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row>
    <row r="414" spans="1:34" ht="12" customHeight="1">
      <c r="A414" s="306"/>
      <c r="B414" s="306"/>
      <c r="C414" s="306"/>
      <c r="D414" s="306"/>
      <c r="E414" s="306"/>
      <c r="F414" s="306"/>
      <c r="G414" s="306"/>
      <c r="H414" s="306"/>
      <c r="I414" s="306"/>
      <c r="J414" s="306"/>
      <c r="K414" s="306"/>
      <c r="L414" s="306"/>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row>
    <row r="415" spans="1:34" ht="12" customHeight="1">
      <c r="A415" s="306"/>
      <c r="B415" s="306"/>
      <c r="C415" s="306"/>
      <c r="D415" s="306"/>
      <c r="E415" s="306"/>
      <c r="F415" s="306"/>
      <c r="G415" s="306"/>
      <c r="H415" s="306"/>
      <c r="I415" s="306"/>
      <c r="J415" s="306"/>
      <c r="K415" s="306"/>
      <c r="L415" s="306"/>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row>
    <row r="416" spans="1:34" ht="12" customHeight="1">
      <c r="A416" s="306"/>
      <c r="B416" s="306"/>
      <c r="C416" s="306"/>
      <c r="D416" s="306"/>
      <c r="E416" s="306"/>
      <c r="F416" s="306"/>
      <c r="G416" s="306"/>
      <c r="H416" s="306"/>
      <c r="I416" s="306"/>
      <c r="J416" s="306"/>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row>
    <row r="417" spans="1:34" ht="12" customHeight="1">
      <c r="A417" s="306"/>
      <c r="B417" s="306"/>
      <c r="C417" s="306"/>
      <c r="D417" s="306"/>
      <c r="E417" s="306"/>
      <c r="F417" s="306"/>
      <c r="G417" s="306"/>
      <c r="H417" s="306"/>
      <c r="I417" s="306"/>
      <c r="J417" s="306"/>
      <c r="K417" s="306"/>
      <c r="L417" s="306"/>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row>
    <row r="418" spans="1:34" ht="12" customHeight="1">
      <c r="A418" s="306"/>
      <c r="B418" s="306"/>
      <c r="C418" s="306"/>
      <c r="D418" s="306"/>
      <c r="E418" s="306"/>
      <c r="F418" s="306"/>
      <c r="G418" s="306"/>
      <c r="H418" s="306"/>
      <c r="I418" s="306"/>
      <c r="J418" s="306"/>
      <c r="K418" s="306"/>
      <c r="L418" s="306"/>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row>
    <row r="419" spans="1:34" ht="12" customHeight="1">
      <c r="A419" s="306"/>
      <c r="B419" s="306"/>
      <c r="C419" s="306"/>
      <c r="D419" s="306"/>
      <c r="E419" s="306"/>
      <c r="F419" s="306"/>
      <c r="G419" s="306"/>
      <c r="H419" s="306"/>
      <c r="I419" s="306"/>
      <c r="J419" s="306"/>
      <c r="K419" s="306"/>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row>
    <row r="420" spans="1:34" ht="12" customHeight="1">
      <c r="A420" s="306"/>
      <c r="B420" s="306"/>
      <c r="C420" s="306"/>
      <c r="D420" s="306"/>
      <c r="E420" s="306"/>
      <c r="F420" s="306"/>
      <c r="G420" s="306"/>
      <c r="H420" s="306"/>
      <c r="I420" s="306"/>
      <c r="J420" s="306"/>
      <c r="K420" s="306"/>
      <c r="L420" s="306"/>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row>
    <row r="421" spans="1:34" ht="12" customHeight="1">
      <c r="A421" s="306"/>
      <c r="B421" s="306"/>
      <c r="C421" s="306"/>
      <c r="D421" s="306"/>
      <c r="E421" s="306"/>
      <c r="F421" s="306"/>
      <c r="G421" s="306"/>
      <c r="H421" s="306"/>
      <c r="I421" s="306"/>
      <c r="J421" s="306"/>
      <c r="K421" s="306"/>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row>
    <row r="422" spans="1:34" ht="12" customHeight="1">
      <c r="A422" s="306"/>
      <c r="B422" s="306"/>
      <c r="C422" s="306"/>
      <c r="D422" s="306"/>
      <c r="E422" s="306"/>
      <c r="F422" s="306"/>
      <c r="G422" s="306"/>
      <c r="H422" s="306"/>
      <c r="I422" s="306"/>
      <c r="J422" s="306"/>
      <c r="K422" s="306"/>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row>
    <row r="423" spans="1:34" ht="12" customHeight="1">
      <c r="A423" s="306"/>
      <c r="B423" s="306"/>
      <c r="C423" s="306"/>
      <c r="D423" s="306"/>
      <c r="E423" s="306"/>
      <c r="F423" s="306"/>
      <c r="G423" s="306"/>
      <c r="H423" s="306"/>
      <c r="I423" s="306"/>
      <c r="J423" s="306"/>
      <c r="K423" s="306"/>
      <c r="L423" s="306"/>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row>
    <row r="424" spans="1:34" ht="12" customHeight="1">
      <c r="A424" s="306"/>
      <c r="B424" s="306"/>
      <c r="C424" s="306"/>
      <c r="D424" s="306"/>
      <c r="E424" s="306"/>
      <c r="F424" s="306"/>
      <c r="G424" s="306"/>
      <c r="H424" s="306"/>
      <c r="I424" s="306"/>
      <c r="J424" s="306"/>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row>
    <row r="425" spans="1:34" ht="12" customHeight="1">
      <c r="A425" s="306"/>
      <c r="B425" s="306"/>
      <c r="C425" s="306"/>
      <c r="D425" s="306"/>
      <c r="E425" s="306"/>
      <c r="F425" s="306"/>
      <c r="G425" s="306"/>
      <c r="H425" s="306"/>
      <c r="I425" s="306"/>
      <c r="J425" s="306"/>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row>
    <row r="426" spans="1:34" ht="12" customHeight="1">
      <c r="A426" s="306"/>
      <c r="B426" s="306"/>
      <c r="C426" s="306"/>
      <c r="D426" s="306"/>
      <c r="E426" s="306"/>
      <c r="F426" s="306"/>
      <c r="G426" s="306"/>
      <c r="H426" s="306"/>
      <c r="I426" s="306"/>
      <c r="J426" s="306"/>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row>
    <row r="427" spans="1:34" ht="12" customHeight="1">
      <c r="A427" s="306"/>
      <c r="B427" s="306"/>
      <c r="C427" s="306"/>
      <c r="D427" s="306"/>
      <c r="E427" s="306"/>
      <c r="F427" s="306"/>
      <c r="G427" s="306"/>
      <c r="H427" s="306"/>
      <c r="I427" s="306"/>
      <c r="J427" s="306"/>
      <c r="K427" s="306"/>
      <c r="L427" s="306"/>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row>
    <row r="428" spans="1:34" ht="12" customHeight="1">
      <c r="A428" s="306"/>
      <c r="B428" s="306"/>
      <c r="C428" s="306"/>
      <c r="D428" s="306"/>
      <c r="E428" s="306"/>
      <c r="F428" s="306"/>
      <c r="G428" s="306"/>
      <c r="H428" s="306"/>
      <c r="I428" s="306"/>
      <c r="J428" s="306"/>
      <c r="K428" s="30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row>
    <row r="429" spans="1:34" ht="12" customHeight="1">
      <c r="A429" s="306"/>
      <c r="B429" s="306"/>
      <c r="C429" s="306"/>
      <c r="D429" s="306"/>
      <c r="E429" s="306"/>
      <c r="F429" s="306"/>
      <c r="G429" s="306"/>
      <c r="H429" s="306"/>
      <c r="I429" s="306"/>
      <c r="J429" s="306"/>
      <c r="K429" s="30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row>
    <row r="430" spans="1:34" ht="12" customHeight="1">
      <c r="A430" s="306"/>
      <c r="B430" s="306"/>
      <c r="C430" s="306"/>
      <c r="D430" s="306"/>
      <c r="E430" s="306"/>
      <c r="F430" s="306"/>
      <c r="G430" s="306"/>
      <c r="H430" s="306"/>
      <c r="I430" s="306"/>
      <c r="J430" s="306"/>
      <c r="K430" s="306"/>
      <c r="L430" s="306"/>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row>
    <row r="431" spans="1:34" ht="12" customHeight="1">
      <c r="A431" s="306"/>
      <c r="B431" s="306"/>
      <c r="C431" s="306"/>
      <c r="D431" s="306"/>
      <c r="E431" s="306"/>
      <c r="F431" s="306"/>
      <c r="G431" s="306"/>
      <c r="H431" s="306"/>
      <c r="I431" s="306"/>
      <c r="J431" s="306"/>
      <c r="K431" s="306"/>
      <c r="L431" s="306"/>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row>
    <row r="432" spans="1:34" ht="12" customHeight="1">
      <c r="A432" s="306"/>
      <c r="B432" s="306"/>
      <c r="C432" s="306"/>
      <c r="D432" s="306"/>
      <c r="E432" s="306"/>
      <c r="F432" s="306"/>
      <c r="G432" s="306"/>
      <c r="H432" s="306"/>
      <c r="I432" s="306"/>
      <c r="J432" s="306"/>
      <c r="K432" s="306"/>
      <c r="L432" s="306"/>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row>
    <row r="433" spans="1:34" ht="12" customHeight="1">
      <c r="A433" s="306"/>
      <c r="B433" s="306"/>
      <c r="C433" s="306"/>
      <c r="D433" s="306"/>
      <c r="E433" s="306"/>
      <c r="F433" s="306"/>
      <c r="G433" s="306"/>
      <c r="H433" s="306"/>
      <c r="I433" s="306"/>
      <c r="J433" s="306"/>
      <c r="K433" s="306"/>
      <c r="L433" s="306"/>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row>
    <row r="434" spans="1:34" ht="12" customHeight="1">
      <c r="A434" s="306"/>
      <c r="B434" s="306"/>
      <c r="C434" s="306"/>
      <c r="D434" s="306"/>
      <c r="E434" s="306"/>
      <c r="F434" s="306"/>
      <c r="G434" s="306"/>
      <c r="H434" s="306"/>
      <c r="I434" s="306"/>
      <c r="J434" s="306"/>
      <c r="K434" s="306"/>
      <c r="L434" s="306"/>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row>
    <row r="435" spans="1:34" ht="12" customHeight="1">
      <c r="A435" s="306"/>
      <c r="B435" s="306"/>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row>
    <row r="436" spans="1:34" ht="12" customHeight="1">
      <c r="A436" s="306"/>
      <c r="B436" s="306"/>
      <c r="C436" s="306"/>
      <c r="D436" s="306"/>
      <c r="E436" s="306"/>
      <c r="F436" s="306"/>
      <c r="G436" s="306"/>
      <c r="H436" s="306"/>
      <c r="I436" s="306"/>
      <c r="J436" s="306"/>
      <c r="K436" s="306"/>
      <c r="L436" s="306"/>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row>
    <row r="437" spans="1:34" ht="12" customHeight="1">
      <c r="A437" s="306"/>
      <c r="B437" s="306"/>
      <c r="C437" s="306"/>
      <c r="D437" s="306"/>
      <c r="E437" s="306"/>
      <c r="F437" s="306"/>
      <c r="G437" s="306"/>
      <c r="H437" s="306"/>
      <c r="I437" s="306"/>
      <c r="J437" s="306"/>
      <c r="K437" s="306"/>
      <c r="L437" s="306"/>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row>
    <row r="438" spans="1:34" ht="12" customHeight="1">
      <c r="A438" s="306"/>
      <c r="B438" s="306"/>
      <c r="C438" s="306"/>
      <c r="D438" s="306"/>
      <c r="E438" s="306"/>
      <c r="F438" s="306"/>
      <c r="G438" s="306"/>
      <c r="H438" s="306"/>
      <c r="I438" s="306"/>
      <c r="J438" s="306"/>
      <c r="K438" s="306"/>
      <c r="L438" s="306"/>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row>
    <row r="439" spans="1:34" ht="12" customHeight="1">
      <c r="A439" s="306"/>
      <c r="B439" s="306"/>
      <c r="C439" s="306"/>
      <c r="D439" s="306"/>
      <c r="E439" s="306"/>
      <c r="F439" s="306"/>
      <c r="G439" s="306"/>
      <c r="H439" s="306"/>
      <c r="I439" s="306"/>
      <c r="J439" s="306"/>
      <c r="K439" s="306"/>
      <c r="L439" s="306"/>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row>
    <row r="440" spans="1:34" ht="12" customHeight="1">
      <c r="A440" s="306"/>
      <c r="B440" s="306"/>
      <c r="C440" s="306"/>
      <c r="D440" s="306"/>
      <c r="E440" s="306"/>
      <c r="F440" s="306"/>
      <c r="G440" s="306"/>
      <c r="H440" s="306"/>
      <c r="I440" s="306"/>
      <c r="J440" s="306"/>
      <c r="K440" s="306"/>
      <c r="L440" s="306"/>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row>
    <row r="441" spans="1:34" ht="12" customHeight="1">
      <c r="A441" s="306"/>
      <c r="B441" s="306"/>
      <c r="C441" s="306"/>
      <c r="D441" s="306"/>
      <c r="E441" s="306"/>
      <c r="F441" s="306"/>
      <c r="G441" s="306"/>
      <c r="H441" s="306"/>
      <c r="I441" s="306"/>
      <c r="J441" s="306"/>
      <c r="K441" s="306"/>
      <c r="L441" s="306"/>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row>
    <row r="442" spans="1:34" ht="12" customHeight="1">
      <c r="A442" s="306"/>
      <c r="B442" s="306"/>
      <c r="C442" s="306"/>
      <c r="D442" s="306"/>
      <c r="E442" s="306"/>
      <c r="F442" s="306"/>
      <c r="G442" s="306"/>
      <c r="H442" s="306"/>
      <c r="I442" s="306"/>
      <c r="J442" s="306"/>
      <c r="K442" s="306"/>
      <c r="L442" s="306"/>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row>
    <row r="443" spans="1:34" ht="12" customHeight="1">
      <c r="A443" s="306"/>
      <c r="B443" s="306"/>
      <c r="C443" s="306"/>
      <c r="D443" s="306"/>
      <c r="E443" s="306"/>
      <c r="F443" s="306"/>
      <c r="G443" s="306"/>
      <c r="H443" s="306"/>
      <c r="I443" s="306"/>
      <c r="J443" s="306"/>
      <c r="K443" s="306"/>
      <c r="L443" s="306"/>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row>
    <row r="444" spans="1:34" ht="12" customHeight="1">
      <c r="A444" s="306"/>
      <c r="B444" s="306"/>
      <c r="C444" s="306"/>
      <c r="D444" s="306"/>
      <c r="E444" s="306"/>
      <c r="F444" s="306"/>
      <c r="G444" s="306"/>
      <c r="H444" s="306"/>
      <c r="I444" s="306"/>
      <c r="J444" s="306"/>
      <c r="K444" s="306"/>
      <c r="L444" s="306"/>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row>
    <row r="445" spans="1:34" ht="12" customHeight="1">
      <c r="A445" s="306"/>
      <c r="B445" s="306"/>
      <c r="C445" s="306"/>
      <c r="D445" s="306"/>
      <c r="E445" s="306"/>
      <c r="F445" s="306"/>
      <c r="G445" s="306"/>
      <c r="H445" s="306"/>
      <c r="I445" s="306"/>
      <c r="J445" s="306"/>
      <c r="K445" s="306"/>
      <c r="L445" s="306"/>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row>
    <row r="446" spans="1:34" ht="12" customHeight="1">
      <c r="A446" s="306"/>
      <c r="B446" s="306"/>
      <c r="C446" s="306"/>
      <c r="D446" s="306"/>
      <c r="E446" s="306"/>
      <c r="F446" s="306"/>
      <c r="G446" s="306"/>
      <c r="H446" s="306"/>
      <c r="I446" s="306"/>
      <c r="J446" s="306"/>
      <c r="K446" s="306"/>
      <c r="L446" s="306"/>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row>
    <row r="447" spans="1:34" ht="12" customHeight="1">
      <c r="A447" s="306"/>
      <c r="B447" s="306"/>
      <c r="C447" s="306"/>
      <c r="D447" s="306"/>
      <c r="E447" s="306"/>
      <c r="F447" s="306"/>
      <c r="G447" s="306"/>
      <c r="H447" s="306"/>
      <c r="I447" s="306"/>
      <c r="J447" s="306"/>
      <c r="K447" s="306"/>
      <c r="L447" s="306"/>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row>
    <row r="448" spans="1:34" ht="12" customHeight="1">
      <c r="A448" s="306"/>
      <c r="B448" s="306"/>
      <c r="C448" s="306"/>
      <c r="D448" s="306"/>
      <c r="E448" s="306"/>
      <c r="F448" s="306"/>
      <c r="G448" s="306"/>
      <c r="H448" s="306"/>
      <c r="I448" s="306"/>
      <c r="J448" s="306"/>
      <c r="K448" s="306"/>
      <c r="L448" s="306"/>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row>
    <row r="449" spans="1:34" ht="12" customHeight="1">
      <c r="A449" s="306"/>
      <c r="B449" s="306"/>
      <c r="C449" s="306"/>
      <c r="D449" s="306"/>
      <c r="E449" s="306"/>
      <c r="F449" s="306"/>
      <c r="G449" s="306"/>
      <c r="H449" s="306"/>
      <c r="I449" s="306"/>
      <c r="J449" s="306"/>
      <c r="K449" s="306"/>
      <c r="L449" s="306"/>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row>
    <row r="450" spans="1:34" ht="12" customHeight="1">
      <c r="A450" s="306"/>
      <c r="B450" s="306"/>
      <c r="C450" s="306"/>
      <c r="D450" s="306"/>
      <c r="E450" s="306"/>
      <c r="F450" s="306"/>
      <c r="G450" s="306"/>
      <c r="H450" s="306"/>
      <c r="I450" s="306"/>
      <c r="J450" s="306"/>
      <c r="K450" s="306"/>
      <c r="L450" s="306"/>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row>
    <row r="451" spans="1:34" ht="12" customHeight="1">
      <c r="A451" s="306"/>
      <c r="B451" s="306"/>
      <c r="C451" s="306"/>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row>
    <row r="452" spans="1:34" ht="12" customHeight="1">
      <c r="A452" s="306"/>
      <c r="B452" s="306"/>
      <c r="C452" s="306"/>
      <c r="D452" s="306"/>
      <c r="E452" s="306"/>
      <c r="F452" s="306"/>
      <c r="G452" s="306"/>
      <c r="H452" s="306"/>
      <c r="I452" s="306"/>
      <c r="J452" s="306"/>
      <c r="K452" s="306"/>
      <c r="L452" s="306"/>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row>
    <row r="453" spans="1:34" ht="12" customHeight="1">
      <c r="A453" s="306"/>
      <c r="B453" s="306"/>
      <c r="C453" s="306"/>
      <c r="D453" s="306"/>
      <c r="E453" s="306"/>
      <c r="F453" s="306"/>
      <c r="G453" s="306"/>
      <c r="H453" s="306"/>
      <c r="I453" s="306"/>
      <c r="J453" s="306"/>
      <c r="K453" s="306"/>
      <c r="L453" s="306"/>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row>
    <row r="454" spans="1:34" ht="12" customHeight="1">
      <c r="A454" s="306"/>
      <c r="B454" s="306"/>
      <c r="C454" s="306"/>
      <c r="D454" s="306"/>
      <c r="E454" s="306"/>
      <c r="F454" s="306"/>
      <c r="G454" s="306"/>
      <c r="H454" s="306"/>
      <c r="I454" s="306"/>
      <c r="J454" s="306"/>
      <c r="K454" s="306"/>
      <c r="L454" s="306"/>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row>
    <row r="455" spans="1:34" ht="12" customHeight="1">
      <c r="A455" s="306"/>
      <c r="B455" s="306"/>
      <c r="C455" s="306"/>
      <c r="D455" s="306"/>
      <c r="E455" s="306"/>
      <c r="F455" s="306"/>
      <c r="G455" s="306"/>
      <c r="H455" s="306"/>
      <c r="I455" s="306"/>
      <c r="J455" s="306"/>
      <c r="K455" s="306"/>
      <c r="L455" s="306"/>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row>
    <row r="456" spans="1:34" ht="12" customHeight="1">
      <c r="A456" s="306"/>
      <c r="B456" s="306"/>
      <c r="C456" s="306"/>
      <c r="D456" s="306"/>
      <c r="E456" s="306"/>
      <c r="F456" s="306"/>
      <c r="G456" s="306"/>
      <c r="H456" s="306"/>
      <c r="I456" s="306"/>
      <c r="J456" s="306"/>
      <c r="K456" s="306"/>
      <c r="L456" s="306"/>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row>
    <row r="457" spans="1:34" ht="12" customHeight="1">
      <c r="A457" s="306"/>
      <c r="B457" s="306"/>
      <c r="C457" s="306"/>
      <c r="D457" s="306"/>
      <c r="E457" s="306"/>
      <c r="F457" s="306"/>
      <c r="G457" s="306"/>
      <c r="H457" s="306"/>
      <c r="I457" s="306"/>
      <c r="J457" s="306"/>
      <c r="K457" s="306"/>
      <c r="L457" s="306"/>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row>
    <row r="458" spans="1:34" ht="12" customHeight="1">
      <c r="A458" s="306"/>
      <c r="B458" s="306"/>
      <c r="C458" s="306"/>
      <c r="D458" s="306"/>
      <c r="E458" s="306"/>
      <c r="F458" s="306"/>
      <c r="G458" s="306"/>
      <c r="H458" s="306"/>
      <c r="I458" s="306"/>
      <c r="J458" s="306"/>
      <c r="K458" s="306"/>
      <c r="L458" s="306"/>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row>
    <row r="459" spans="1:34" ht="12" customHeight="1">
      <c r="A459" s="306"/>
      <c r="B459" s="306"/>
      <c r="C459" s="306"/>
      <c r="D459" s="306"/>
      <c r="E459" s="306"/>
      <c r="F459" s="306"/>
      <c r="G459" s="306"/>
      <c r="H459" s="306"/>
      <c r="I459" s="306"/>
      <c r="J459" s="306"/>
      <c r="K459" s="306"/>
      <c r="L459" s="306"/>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row>
    <row r="460" spans="1:34" ht="12" customHeight="1">
      <c r="A460" s="306"/>
      <c r="B460" s="306"/>
      <c r="C460" s="306"/>
      <c r="D460" s="306"/>
      <c r="E460" s="306"/>
      <c r="F460" s="306"/>
      <c r="G460" s="306"/>
      <c r="H460" s="306"/>
      <c r="I460" s="306"/>
      <c r="J460" s="306"/>
      <c r="K460" s="306"/>
      <c r="L460" s="306"/>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row>
    <row r="461" spans="1:34" ht="12" customHeight="1">
      <c r="A461" s="306"/>
      <c r="B461" s="306"/>
      <c r="C461" s="306"/>
      <c r="D461" s="306"/>
      <c r="E461" s="306"/>
      <c r="F461" s="306"/>
      <c r="G461" s="306"/>
      <c r="H461" s="306"/>
      <c r="I461" s="306"/>
      <c r="J461" s="306"/>
      <c r="K461" s="306"/>
      <c r="L461" s="306"/>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row>
    <row r="462" spans="1:34" ht="12" customHeight="1">
      <c r="A462" s="306"/>
      <c r="B462" s="306"/>
      <c r="C462" s="306"/>
      <c r="D462" s="306"/>
      <c r="E462" s="306"/>
      <c r="F462" s="306"/>
      <c r="G462" s="306"/>
      <c r="H462" s="306"/>
      <c r="I462" s="306"/>
      <c r="J462" s="306"/>
      <c r="K462" s="306"/>
      <c r="L462" s="306"/>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row>
    <row r="463" spans="1:34" ht="12" customHeight="1">
      <c r="A463" s="306"/>
      <c r="B463" s="306"/>
      <c r="C463" s="306"/>
      <c r="D463" s="306"/>
      <c r="E463" s="306"/>
      <c r="F463" s="306"/>
      <c r="G463" s="306"/>
      <c r="H463" s="306"/>
      <c r="I463" s="306"/>
      <c r="J463" s="306"/>
      <c r="K463" s="306"/>
      <c r="L463" s="306"/>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row>
    <row r="464" spans="1:34" ht="12" customHeight="1">
      <c r="A464" s="306"/>
      <c r="B464" s="306"/>
      <c r="C464" s="306"/>
      <c r="D464" s="306"/>
      <c r="E464" s="306"/>
      <c r="F464" s="306"/>
      <c r="G464" s="306"/>
      <c r="H464" s="306"/>
      <c r="I464" s="306"/>
      <c r="J464" s="306"/>
      <c r="K464" s="306"/>
      <c r="L464" s="306"/>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row>
    <row r="465" spans="1:34" ht="12" customHeight="1">
      <c r="A465" s="306"/>
      <c r="B465" s="306"/>
      <c r="C465" s="306"/>
      <c r="D465" s="306"/>
      <c r="E465" s="306"/>
      <c r="F465" s="306"/>
      <c r="G465" s="306"/>
      <c r="H465" s="306"/>
      <c r="I465" s="306"/>
      <c r="J465" s="306"/>
      <c r="K465" s="306"/>
      <c r="L465" s="306"/>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row>
    <row r="466" spans="1:34" ht="12" customHeight="1">
      <c r="A466" s="306"/>
      <c r="B466" s="306"/>
      <c r="C466" s="306"/>
      <c r="D466" s="306"/>
      <c r="E466" s="306"/>
      <c r="F466" s="306"/>
      <c r="G466" s="306"/>
      <c r="H466" s="306"/>
      <c r="I466" s="306"/>
      <c r="J466" s="306"/>
      <c r="K466" s="306"/>
      <c r="L466" s="306"/>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row>
    <row r="467" spans="1:34" ht="12" customHeight="1">
      <c r="A467" s="306"/>
      <c r="B467" s="306"/>
      <c r="C467" s="306"/>
      <c r="D467" s="306"/>
      <c r="E467" s="306"/>
      <c r="F467" s="306"/>
      <c r="G467" s="306"/>
      <c r="H467" s="306"/>
      <c r="I467" s="306"/>
      <c r="J467" s="306"/>
      <c r="K467" s="306"/>
      <c r="L467" s="306"/>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row>
    <row r="468" spans="1:34" ht="12" customHeight="1">
      <c r="A468" s="306"/>
      <c r="B468" s="306"/>
      <c r="C468" s="306"/>
      <c r="D468" s="306"/>
      <c r="E468" s="306"/>
      <c r="F468" s="306"/>
      <c r="G468" s="306"/>
      <c r="H468" s="306"/>
      <c r="I468" s="306"/>
      <c r="J468" s="306"/>
      <c r="K468" s="306"/>
      <c r="L468" s="306"/>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row>
    <row r="469" spans="1:34" ht="12" customHeight="1">
      <c r="A469" s="306"/>
      <c r="B469" s="306"/>
      <c r="C469" s="306"/>
      <c r="D469" s="306"/>
      <c r="E469" s="306"/>
      <c r="F469" s="306"/>
      <c r="G469" s="306"/>
      <c r="H469" s="306"/>
      <c r="I469" s="306"/>
      <c r="J469" s="306"/>
      <c r="K469" s="306"/>
      <c r="L469" s="306"/>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row>
    <row r="470" spans="1:34" ht="12" customHeight="1">
      <c r="A470" s="306"/>
      <c r="B470" s="306"/>
      <c r="C470" s="306"/>
      <c r="D470" s="306"/>
      <c r="E470" s="306"/>
      <c r="F470" s="306"/>
      <c r="G470" s="306"/>
      <c r="H470" s="306"/>
      <c r="I470" s="306"/>
      <c r="J470" s="306"/>
      <c r="K470" s="306"/>
      <c r="L470" s="306"/>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row>
    <row r="471" spans="1:34" ht="12" customHeight="1">
      <c r="A471" s="306"/>
      <c r="B471" s="306"/>
      <c r="C471" s="306"/>
      <c r="D471" s="306"/>
      <c r="E471" s="306"/>
      <c r="F471" s="306"/>
      <c r="G471" s="306"/>
      <c r="H471" s="306"/>
      <c r="I471" s="306"/>
      <c r="J471" s="306"/>
      <c r="K471" s="306"/>
      <c r="L471" s="306"/>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row>
    <row r="472" spans="1:34" ht="12" customHeight="1">
      <c r="A472" s="306"/>
      <c r="B472" s="306"/>
      <c r="C472" s="306"/>
      <c r="D472" s="306"/>
      <c r="E472" s="306"/>
      <c r="F472" s="306"/>
      <c r="G472" s="306"/>
      <c r="H472" s="306"/>
      <c r="I472" s="306"/>
      <c r="J472" s="306"/>
      <c r="K472" s="306"/>
      <c r="L472" s="306"/>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row>
    <row r="473" spans="1:34" ht="12" customHeight="1">
      <c r="A473" s="306"/>
      <c r="B473" s="306"/>
      <c r="C473" s="306"/>
      <c r="D473" s="306"/>
      <c r="E473" s="306"/>
      <c r="F473" s="306"/>
      <c r="G473" s="306"/>
      <c r="H473" s="306"/>
      <c r="I473" s="306"/>
      <c r="J473" s="306"/>
      <c r="K473" s="306"/>
      <c r="L473" s="306"/>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row>
    <row r="474" spans="1:34" ht="12" customHeight="1">
      <c r="A474" s="306"/>
      <c r="B474" s="306"/>
      <c r="C474" s="306"/>
      <c r="D474" s="306"/>
      <c r="E474" s="306"/>
      <c r="F474" s="306"/>
      <c r="G474" s="306"/>
      <c r="H474" s="306"/>
      <c r="I474" s="306"/>
      <c r="J474" s="306"/>
      <c r="K474" s="306"/>
      <c r="L474" s="306"/>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row>
    <row r="475" spans="1:34" ht="12" customHeight="1">
      <c r="A475" s="306"/>
      <c r="B475" s="306"/>
      <c r="C475" s="306"/>
      <c r="D475" s="306"/>
      <c r="E475" s="306"/>
      <c r="F475" s="306"/>
      <c r="G475" s="306"/>
      <c r="H475" s="306"/>
      <c r="I475" s="306"/>
      <c r="J475" s="306"/>
      <c r="K475" s="306"/>
      <c r="L475" s="306"/>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row>
    <row r="476" spans="1:34" ht="12" customHeight="1">
      <c r="A476" s="306"/>
      <c r="B476" s="306"/>
      <c r="C476" s="306"/>
      <c r="D476" s="306"/>
      <c r="E476" s="306"/>
      <c r="F476" s="306"/>
      <c r="G476" s="306"/>
      <c r="H476" s="306"/>
      <c r="I476" s="306"/>
      <c r="J476" s="306"/>
      <c r="K476" s="306"/>
      <c r="L476" s="306"/>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row>
    <row r="477" spans="1:34" ht="12" customHeight="1">
      <c r="A477" s="306"/>
      <c r="B477" s="306"/>
      <c r="C477" s="306"/>
      <c r="D477" s="306"/>
      <c r="E477" s="306"/>
      <c r="F477" s="306"/>
      <c r="G477" s="306"/>
      <c r="H477" s="306"/>
      <c r="I477" s="306"/>
      <c r="J477" s="306"/>
      <c r="K477" s="306"/>
      <c r="L477" s="306"/>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row>
    <row r="478" spans="1:34" ht="12" customHeight="1">
      <c r="A478" s="306"/>
      <c r="B478" s="306"/>
      <c r="C478" s="306"/>
      <c r="D478" s="306"/>
      <c r="E478" s="306"/>
      <c r="F478" s="306"/>
      <c r="G478" s="306"/>
      <c r="H478" s="306"/>
      <c r="I478" s="306"/>
      <c r="J478" s="306"/>
      <c r="K478" s="306"/>
      <c r="L478" s="306"/>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row>
    <row r="479" spans="1:34" ht="12" customHeight="1">
      <c r="A479" s="306"/>
      <c r="B479" s="306"/>
      <c r="C479" s="306"/>
      <c r="D479" s="306"/>
      <c r="E479" s="306"/>
      <c r="F479" s="306"/>
      <c r="G479" s="306"/>
      <c r="H479" s="306"/>
      <c r="I479" s="306"/>
      <c r="J479" s="306"/>
      <c r="K479" s="306"/>
      <c r="L479" s="306"/>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row>
    <row r="480" spans="1:34" ht="12" customHeight="1">
      <c r="A480" s="306"/>
      <c r="B480" s="306"/>
      <c r="C480" s="306"/>
      <c r="D480" s="306"/>
      <c r="E480" s="306"/>
      <c r="F480" s="306"/>
      <c r="G480" s="306"/>
      <c r="H480" s="306"/>
      <c r="I480" s="306"/>
      <c r="J480" s="306"/>
      <c r="K480" s="306"/>
      <c r="L480" s="306"/>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row>
    <row r="481" spans="1:34" ht="12" customHeight="1">
      <c r="A481" s="306"/>
      <c r="B481" s="306"/>
      <c r="C481" s="306"/>
      <c r="D481" s="306"/>
      <c r="E481" s="306"/>
      <c r="F481" s="306"/>
      <c r="G481" s="306"/>
      <c r="H481" s="306"/>
      <c r="I481" s="306"/>
      <c r="J481" s="306"/>
      <c r="K481" s="306"/>
      <c r="L481" s="306"/>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row>
    <row r="482" spans="1:34" ht="12" customHeight="1">
      <c r="A482" s="306"/>
      <c r="B482" s="306"/>
      <c r="C482" s="306"/>
      <c r="D482" s="306"/>
      <c r="E482" s="306"/>
      <c r="F482" s="306"/>
      <c r="G482" s="306"/>
      <c r="H482" s="306"/>
      <c r="I482" s="306"/>
      <c r="J482" s="306"/>
      <c r="K482" s="306"/>
      <c r="L482" s="306"/>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row>
    <row r="483" spans="1:34" ht="12" customHeight="1">
      <c r="A483" s="306"/>
      <c r="B483" s="306"/>
      <c r="C483" s="306"/>
      <c r="D483" s="306"/>
      <c r="E483" s="306"/>
      <c r="F483" s="306"/>
      <c r="G483" s="306"/>
      <c r="H483" s="306"/>
      <c r="I483" s="306"/>
      <c r="J483" s="306"/>
      <c r="K483" s="306"/>
      <c r="L483" s="306"/>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row>
    <row r="484" spans="1:34" ht="12" customHeight="1">
      <c r="A484" s="306"/>
      <c r="B484" s="306"/>
      <c r="C484" s="306"/>
      <c r="D484" s="306"/>
      <c r="E484" s="306"/>
      <c r="F484" s="306"/>
      <c r="G484" s="306"/>
      <c r="H484" s="306"/>
      <c r="I484" s="306"/>
      <c r="J484" s="306"/>
      <c r="K484" s="306"/>
      <c r="L484" s="306"/>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row>
    <row r="485" spans="1:34" ht="12" customHeight="1">
      <c r="A485" s="306"/>
      <c r="B485" s="306"/>
      <c r="C485" s="306"/>
      <c r="D485" s="306"/>
      <c r="E485" s="306"/>
      <c r="F485" s="306"/>
      <c r="G485" s="306"/>
      <c r="H485" s="306"/>
      <c r="I485" s="306"/>
      <c r="J485" s="306"/>
      <c r="K485" s="306"/>
      <c r="L485" s="306"/>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row>
    <row r="486" spans="1:34" ht="12" customHeight="1">
      <c r="A486" s="306"/>
      <c r="B486" s="306"/>
      <c r="C486" s="306"/>
      <c r="D486" s="306"/>
      <c r="E486" s="306"/>
      <c r="F486" s="306"/>
      <c r="G486" s="306"/>
      <c r="H486" s="306"/>
      <c r="I486" s="306"/>
      <c r="J486" s="306"/>
      <c r="K486" s="306"/>
      <c r="L486" s="306"/>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row>
    <row r="487" spans="1:34" ht="12" customHeight="1">
      <c r="A487" s="306"/>
      <c r="B487" s="306"/>
      <c r="C487" s="306"/>
      <c r="D487" s="306"/>
      <c r="E487" s="306"/>
      <c r="F487" s="306"/>
      <c r="G487" s="306"/>
      <c r="H487" s="306"/>
      <c r="I487" s="306"/>
      <c r="J487" s="306"/>
      <c r="K487" s="306"/>
      <c r="L487" s="306"/>
      <c r="M487" s="306"/>
      <c r="N487" s="306"/>
      <c r="O487" s="306"/>
      <c r="P487" s="306"/>
      <c r="Q487" s="306"/>
      <c r="R487" s="306"/>
      <c r="S487" s="306"/>
      <c r="T487" s="306"/>
      <c r="U487" s="306"/>
      <c r="V487" s="306"/>
      <c r="W487" s="306"/>
      <c r="X487" s="306"/>
      <c r="Y487" s="306"/>
      <c r="Z487" s="306"/>
      <c r="AA487" s="306"/>
      <c r="AB487" s="306"/>
      <c r="AC487" s="306"/>
      <c r="AD487" s="306"/>
      <c r="AE487" s="306"/>
      <c r="AF487" s="306"/>
      <c r="AG487" s="306"/>
      <c r="AH487" s="306"/>
    </row>
    <row r="488" spans="1:34" ht="12" customHeight="1">
      <c r="A488" s="306"/>
      <c r="B488" s="306"/>
      <c r="C488" s="306"/>
      <c r="D488" s="306"/>
      <c r="E488" s="306"/>
      <c r="F488" s="306"/>
      <c r="G488" s="306"/>
      <c r="H488" s="306"/>
      <c r="I488" s="306"/>
      <c r="J488" s="306"/>
      <c r="K488" s="306"/>
      <c r="L488" s="306"/>
      <c r="M488" s="306"/>
      <c r="N488" s="306"/>
      <c r="O488" s="306"/>
      <c r="P488" s="306"/>
      <c r="Q488" s="306"/>
      <c r="R488" s="306"/>
      <c r="S488" s="306"/>
      <c r="T488" s="306"/>
      <c r="U488" s="306"/>
      <c r="V488" s="306"/>
      <c r="W488" s="306"/>
      <c r="X488" s="306"/>
      <c r="Y488" s="306"/>
      <c r="Z488" s="306"/>
      <c r="AA488" s="306"/>
      <c r="AB488" s="306"/>
      <c r="AC488" s="306"/>
      <c r="AD488" s="306"/>
      <c r="AE488" s="306"/>
      <c r="AF488" s="306"/>
      <c r="AG488" s="306"/>
      <c r="AH488" s="306"/>
    </row>
    <row r="489" spans="1:34" ht="12" customHeight="1">
      <c r="A489" s="306"/>
      <c r="B489" s="306"/>
      <c r="C489" s="306"/>
      <c r="D489" s="306"/>
      <c r="E489" s="306"/>
      <c r="F489" s="306"/>
      <c r="G489" s="306"/>
      <c r="H489" s="306"/>
      <c r="I489" s="306"/>
      <c r="J489" s="306"/>
      <c r="K489" s="306"/>
      <c r="L489" s="306"/>
      <c r="M489" s="306"/>
      <c r="N489" s="306"/>
      <c r="O489" s="306"/>
      <c r="P489" s="306"/>
      <c r="Q489" s="306"/>
      <c r="R489" s="306"/>
      <c r="S489" s="306"/>
      <c r="T489" s="306"/>
      <c r="U489" s="306"/>
      <c r="V489" s="306"/>
      <c r="W489" s="306"/>
      <c r="X489" s="306"/>
      <c r="Y489" s="306"/>
      <c r="Z489" s="306"/>
      <c r="AA489" s="306"/>
      <c r="AB489" s="306"/>
      <c r="AC489" s="306"/>
      <c r="AD489" s="306"/>
      <c r="AE489" s="306"/>
      <c r="AF489" s="306"/>
      <c r="AG489" s="306"/>
      <c r="AH489" s="306"/>
    </row>
    <row r="490" spans="1:34" ht="12" customHeight="1">
      <c r="A490" s="306"/>
      <c r="B490" s="306"/>
      <c r="C490" s="306"/>
      <c r="D490" s="306"/>
      <c r="E490" s="306"/>
      <c r="F490" s="306"/>
      <c r="G490" s="306"/>
      <c r="H490" s="306"/>
      <c r="I490" s="306"/>
      <c r="J490" s="306"/>
      <c r="K490" s="306"/>
      <c r="L490" s="306"/>
      <c r="M490" s="306"/>
      <c r="N490" s="306"/>
      <c r="O490" s="306"/>
      <c r="P490" s="306"/>
      <c r="Q490" s="306"/>
      <c r="R490" s="306"/>
      <c r="S490" s="306"/>
      <c r="T490" s="306"/>
      <c r="U490" s="306"/>
      <c r="V490" s="306"/>
      <c r="W490" s="306"/>
      <c r="X490" s="306"/>
      <c r="Y490" s="306"/>
      <c r="Z490" s="306"/>
      <c r="AA490" s="306"/>
      <c r="AB490" s="306"/>
      <c r="AC490" s="306"/>
      <c r="AD490" s="306"/>
      <c r="AE490" s="306"/>
      <c r="AF490" s="306"/>
      <c r="AG490" s="306"/>
      <c r="AH490" s="306"/>
    </row>
    <row r="491" spans="1:34" ht="12" customHeight="1">
      <c r="A491" s="306"/>
      <c r="B491" s="306"/>
      <c r="C491" s="306"/>
      <c r="D491" s="306"/>
      <c r="E491" s="306"/>
      <c r="F491" s="306"/>
      <c r="G491" s="306"/>
      <c r="H491" s="306"/>
      <c r="I491" s="306"/>
      <c r="J491" s="306"/>
      <c r="K491" s="306"/>
      <c r="L491" s="306"/>
      <c r="M491" s="306"/>
      <c r="N491" s="306"/>
      <c r="O491" s="306"/>
      <c r="P491" s="306"/>
      <c r="Q491" s="306"/>
      <c r="R491" s="306"/>
      <c r="S491" s="306"/>
      <c r="T491" s="306"/>
      <c r="U491" s="306"/>
      <c r="V491" s="306"/>
      <c r="W491" s="306"/>
      <c r="X491" s="306"/>
      <c r="Y491" s="306"/>
      <c r="Z491" s="306"/>
      <c r="AA491" s="306"/>
      <c r="AB491" s="306"/>
      <c r="AC491" s="306"/>
      <c r="AD491" s="306"/>
      <c r="AE491" s="306"/>
      <c r="AF491" s="306"/>
      <c r="AG491" s="306"/>
      <c r="AH491" s="306"/>
    </row>
    <row r="492" spans="1:34" ht="12" customHeight="1">
      <c r="A492" s="306"/>
      <c r="B492" s="306"/>
      <c r="C492" s="306"/>
      <c r="D492" s="306"/>
      <c r="E492" s="306"/>
      <c r="F492" s="306"/>
      <c r="G492" s="306"/>
      <c r="H492" s="306"/>
      <c r="I492" s="306"/>
      <c r="J492" s="306"/>
      <c r="K492" s="306"/>
      <c r="L492" s="306"/>
      <c r="M492" s="306"/>
      <c r="N492" s="306"/>
      <c r="O492" s="306"/>
      <c r="P492" s="306"/>
      <c r="Q492" s="306"/>
      <c r="R492" s="306"/>
      <c r="S492" s="306"/>
      <c r="T492" s="306"/>
      <c r="U492" s="306"/>
      <c r="V492" s="306"/>
      <c r="W492" s="306"/>
      <c r="X492" s="306"/>
      <c r="Y492" s="306"/>
      <c r="Z492" s="306"/>
      <c r="AA492" s="306"/>
      <c r="AB492" s="306"/>
      <c r="AC492" s="306"/>
      <c r="AD492" s="306"/>
      <c r="AE492" s="306"/>
      <c r="AF492" s="306"/>
      <c r="AG492" s="306"/>
      <c r="AH492" s="306"/>
    </row>
    <row r="493" spans="1:34" ht="12" customHeight="1">
      <c r="A493" s="306"/>
      <c r="B493" s="306"/>
      <c r="C493" s="306"/>
      <c r="D493" s="306"/>
      <c r="E493" s="306"/>
      <c r="F493" s="306"/>
      <c r="G493" s="306"/>
      <c r="H493" s="306"/>
      <c r="I493" s="306"/>
      <c r="J493" s="306"/>
      <c r="K493" s="306"/>
      <c r="L493" s="306"/>
      <c r="M493" s="306"/>
      <c r="N493" s="306"/>
      <c r="O493" s="306"/>
      <c r="P493" s="306"/>
      <c r="Q493" s="306"/>
      <c r="R493" s="306"/>
      <c r="S493" s="306"/>
      <c r="T493" s="306"/>
      <c r="U493" s="306"/>
      <c r="V493" s="306"/>
      <c r="W493" s="306"/>
      <c r="X493" s="306"/>
      <c r="Y493" s="306"/>
      <c r="Z493" s="306"/>
      <c r="AA493" s="306"/>
      <c r="AB493" s="306"/>
      <c r="AC493" s="306"/>
      <c r="AD493" s="306"/>
      <c r="AE493" s="306"/>
      <c r="AF493" s="306"/>
      <c r="AG493" s="306"/>
      <c r="AH493" s="306"/>
    </row>
    <row r="494" spans="1:34" ht="12" customHeight="1">
      <c r="A494" s="306"/>
      <c r="B494" s="306"/>
      <c r="C494" s="306"/>
      <c r="D494" s="306"/>
      <c r="E494" s="306"/>
      <c r="F494" s="306"/>
      <c r="G494" s="306"/>
      <c r="H494" s="306"/>
      <c r="I494" s="306"/>
      <c r="J494" s="306"/>
      <c r="K494" s="306"/>
      <c r="L494" s="306"/>
      <c r="M494" s="306"/>
      <c r="N494" s="306"/>
      <c r="O494" s="306"/>
      <c r="P494" s="306"/>
      <c r="Q494" s="306"/>
      <c r="R494" s="306"/>
      <c r="S494" s="306"/>
      <c r="T494" s="306"/>
      <c r="U494" s="306"/>
      <c r="V494" s="306"/>
      <c r="W494" s="306"/>
      <c r="X494" s="306"/>
      <c r="Y494" s="306"/>
      <c r="Z494" s="306"/>
      <c r="AA494" s="306"/>
      <c r="AB494" s="306"/>
      <c r="AC494" s="306"/>
      <c r="AD494" s="306"/>
      <c r="AE494" s="306"/>
      <c r="AF494" s="306"/>
      <c r="AG494" s="306"/>
      <c r="AH494" s="306"/>
    </row>
    <row r="495" spans="1:34" ht="12" customHeight="1">
      <c r="A495" s="306"/>
      <c r="B495" s="306"/>
      <c r="C495" s="306"/>
      <c r="D495" s="306"/>
      <c r="E495" s="306"/>
      <c r="F495" s="306"/>
      <c r="G495" s="306"/>
      <c r="H495" s="306"/>
      <c r="I495" s="306"/>
      <c r="J495" s="306"/>
      <c r="K495" s="306"/>
      <c r="L495" s="306"/>
      <c r="M495" s="306"/>
      <c r="N495" s="306"/>
      <c r="O495" s="306"/>
      <c r="P495" s="306"/>
      <c r="Q495" s="306"/>
      <c r="R495" s="306"/>
      <c r="S495" s="306"/>
      <c r="T495" s="306"/>
      <c r="U495" s="306"/>
      <c r="V495" s="306"/>
      <c r="W495" s="306"/>
      <c r="X495" s="306"/>
      <c r="Y495" s="306"/>
      <c r="Z495" s="306"/>
      <c r="AA495" s="306"/>
      <c r="AB495" s="306"/>
      <c r="AC495" s="306"/>
      <c r="AD495" s="306"/>
      <c r="AE495" s="306"/>
      <c r="AF495" s="306"/>
      <c r="AG495" s="306"/>
      <c r="AH495" s="306"/>
    </row>
    <row r="496" spans="1:34" ht="12" customHeight="1">
      <c r="A496" s="306"/>
      <c r="B496" s="306"/>
      <c r="C496" s="306"/>
      <c r="D496" s="306"/>
      <c r="E496" s="306"/>
      <c r="F496" s="306"/>
      <c r="G496" s="306"/>
      <c r="H496" s="306"/>
      <c r="I496" s="306"/>
      <c r="J496" s="306"/>
      <c r="K496" s="306"/>
      <c r="L496" s="306"/>
      <c r="M496" s="306"/>
      <c r="N496" s="306"/>
      <c r="O496" s="306"/>
      <c r="P496" s="306"/>
      <c r="Q496" s="306"/>
      <c r="R496" s="306"/>
      <c r="S496" s="306"/>
      <c r="T496" s="306"/>
      <c r="U496" s="306"/>
      <c r="V496" s="306"/>
      <c r="W496" s="306"/>
      <c r="X496" s="306"/>
      <c r="Y496" s="306"/>
      <c r="Z496" s="306"/>
      <c r="AA496" s="306"/>
      <c r="AB496" s="306"/>
      <c r="AC496" s="306"/>
      <c r="AD496" s="306"/>
      <c r="AE496" s="306"/>
      <c r="AF496" s="306"/>
      <c r="AG496" s="306"/>
      <c r="AH496" s="306"/>
    </row>
    <row r="497" spans="1:34" ht="12" customHeight="1">
      <c r="A497" s="306"/>
      <c r="B497" s="306"/>
      <c r="C497" s="306"/>
      <c r="D497" s="306"/>
      <c r="E497" s="306"/>
      <c r="F497" s="306"/>
      <c r="G497" s="306"/>
      <c r="H497" s="306"/>
      <c r="I497" s="306"/>
      <c r="J497" s="306"/>
      <c r="K497" s="306"/>
      <c r="L497" s="306"/>
      <c r="M497" s="306"/>
      <c r="N497" s="306"/>
      <c r="O497" s="306"/>
      <c r="P497" s="306"/>
      <c r="Q497" s="306"/>
      <c r="R497" s="306"/>
      <c r="S497" s="306"/>
      <c r="T497" s="306"/>
      <c r="U497" s="306"/>
      <c r="V497" s="306"/>
      <c r="W497" s="306"/>
      <c r="X497" s="306"/>
      <c r="Y497" s="306"/>
      <c r="Z497" s="306"/>
      <c r="AA497" s="306"/>
      <c r="AB497" s="306"/>
      <c r="AC497" s="306"/>
      <c r="AD497" s="306"/>
      <c r="AE497" s="306"/>
      <c r="AF497" s="306"/>
      <c r="AG497" s="306"/>
      <c r="AH497" s="306"/>
    </row>
    <row r="498" spans="1:34" ht="12" customHeight="1">
      <c r="A498" s="306"/>
      <c r="B498" s="306"/>
      <c r="C498" s="306"/>
      <c r="D498" s="306"/>
      <c r="E498" s="306"/>
      <c r="F498" s="306"/>
      <c r="G498" s="306"/>
      <c r="H498" s="306"/>
      <c r="I498" s="306"/>
      <c r="J498" s="306"/>
      <c r="K498" s="306"/>
      <c r="L498" s="306"/>
      <c r="M498" s="306"/>
      <c r="N498" s="306"/>
      <c r="O498" s="306"/>
      <c r="P498" s="306"/>
      <c r="Q498" s="306"/>
      <c r="R498" s="306"/>
      <c r="S498" s="306"/>
      <c r="T498" s="306"/>
      <c r="U498" s="306"/>
      <c r="V498" s="306"/>
      <c r="W498" s="306"/>
      <c r="X498" s="306"/>
      <c r="Y498" s="306"/>
      <c r="Z498" s="306"/>
      <c r="AA498" s="306"/>
      <c r="AB498" s="306"/>
      <c r="AC498" s="306"/>
      <c r="AD498" s="306"/>
      <c r="AE498" s="306"/>
      <c r="AF498" s="306"/>
      <c r="AG498" s="306"/>
      <c r="AH498" s="306"/>
    </row>
    <row r="499" spans="1:34" ht="12" customHeight="1">
      <c r="A499" s="306"/>
      <c r="B499" s="306"/>
      <c r="C499" s="306"/>
      <c r="D499" s="306"/>
      <c r="E499" s="306"/>
      <c r="F499" s="306"/>
      <c r="G499" s="306"/>
      <c r="H499" s="306"/>
      <c r="I499" s="306"/>
      <c r="J499" s="306"/>
      <c r="K499" s="306"/>
      <c r="L499" s="306"/>
      <c r="M499" s="306"/>
      <c r="N499" s="306"/>
      <c r="O499" s="306"/>
      <c r="P499" s="306"/>
      <c r="Q499" s="306"/>
      <c r="R499" s="306"/>
      <c r="S499" s="306"/>
      <c r="T499" s="306"/>
      <c r="U499" s="306"/>
      <c r="V499" s="306"/>
      <c r="W499" s="306"/>
      <c r="X499" s="306"/>
      <c r="Y499" s="306"/>
      <c r="Z499" s="306"/>
      <c r="AA499" s="306"/>
      <c r="AB499" s="306"/>
      <c r="AC499" s="306"/>
      <c r="AD499" s="306"/>
      <c r="AE499" s="306"/>
      <c r="AF499" s="306"/>
      <c r="AG499" s="306"/>
      <c r="AH499" s="306"/>
    </row>
    <row r="500" spans="1:34" ht="12" customHeight="1">
      <c r="A500" s="306"/>
      <c r="B500" s="306"/>
      <c r="C500" s="306"/>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306"/>
      <c r="Z500" s="306"/>
      <c r="AA500" s="306"/>
      <c r="AB500" s="306"/>
      <c r="AC500" s="306"/>
      <c r="AD500" s="306"/>
      <c r="AE500" s="306"/>
      <c r="AF500" s="306"/>
      <c r="AG500" s="306"/>
      <c r="AH500" s="306"/>
    </row>
    <row r="501" spans="1:34" ht="12" customHeight="1">
      <c r="A501" s="306"/>
      <c r="B501" s="306"/>
      <c r="C501" s="306"/>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306"/>
      <c r="Z501" s="306"/>
      <c r="AA501" s="306"/>
      <c r="AB501" s="306"/>
      <c r="AC501" s="306"/>
      <c r="AD501" s="306"/>
      <c r="AE501" s="306"/>
      <c r="AF501" s="306"/>
      <c r="AG501" s="306"/>
      <c r="AH501" s="306"/>
    </row>
    <row r="502" spans="1:34" ht="12" customHeight="1">
      <c r="A502" s="306"/>
      <c r="B502" s="306"/>
      <c r="C502" s="306"/>
      <c r="D502" s="306"/>
      <c r="E502" s="306"/>
      <c r="F502" s="306"/>
      <c r="G502" s="306"/>
      <c r="H502" s="306"/>
      <c r="I502" s="306"/>
      <c r="J502" s="306"/>
      <c r="K502" s="306"/>
      <c r="L502" s="306"/>
      <c r="M502" s="306"/>
      <c r="N502" s="306"/>
      <c r="O502" s="306"/>
      <c r="P502" s="306"/>
      <c r="Q502" s="306"/>
      <c r="R502" s="306"/>
      <c r="S502" s="306"/>
      <c r="T502" s="306"/>
      <c r="U502" s="306"/>
      <c r="V502" s="306"/>
      <c r="W502" s="306"/>
      <c r="X502" s="306"/>
      <c r="Y502" s="306"/>
      <c r="Z502" s="306"/>
      <c r="AA502" s="306"/>
      <c r="AB502" s="306"/>
      <c r="AC502" s="306"/>
      <c r="AD502" s="306"/>
      <c r="AE502" s="306"/>
      <c r="AF502" s="306"/>
      <c r="AG502" s="306"/>
      <c r="AH502" s="306"/>
    </row>
    <row r="503" spans="1:34" ht="12" customHeight="1">
      <c r="A503" s="306"/>
      <c r="B503" s="306"/>
      <c r="C503" s="306"/>
      <c r="D503" s="306"/>
      <c r="E503" s="306"/>
      <c r="F503" s="306"/>
      <c r="G503" s="306"/>
      <c r="H503" s="306"/>
      <c r="I503" s="306"/>
      <c r="J503" s="306"/>
      <c r="K503" s="306"/>
      <c r="L503" s="306"/>
      <c r="M503" s="306"/>
      <c r="N503" s="306"/>
      <c r="O503" s="306"/>
      <c r="P503" s="306"/>
      <c r="Q503" s="306"/>
      <c r="R503" s="306"/>
      <c r="S503" s="306"/>
      <c r="T503" s="306"/>
      <c r="U503" s="306"/>
      <c r="V503" s="306"/>
      <c r="W503" s="306"/>
      <c r="X503" s="306"/>
      <c r="Y503" s="306"/>
      <c r="Z503" s="306"/>
      <c r="AA503" s="306"/>
      <c r="AB503" s="306"/>
      <c r="AC503" s="306"/>
      <c r="AD503" s="306"/>
      <c r="AE503" s="306"/>
      <c r="AF503" s="306"/>
      <c r="AG503" s="306"/>
      <c r="AH503" s="306"/>
    </row>
    <row r="504" spans="1:34" ht="12" customHeight="1">
      <c r="A504" s="306"/>
      <c r="B504" s="306"/>
      <c r="C504" s="306"/>
      <c r="D504" s="306"/>
      <c r="E504" s="306"/>
      <c r="F504" s="306"/>
      <c r="G504" s="306"/>
      <c r="H504" s="306"/>
      <c r="I504" s="306"/>
      <c r="J504" s="306"/>
      <c r="K504" s="306"/>
      <c r="L504" s="306"/>
      <c r="M504" s="306"/>
      <c r="N504" s="306"/>
      <c r="O504" s="306"/>
      <c r="P504" s="306"/>
      <c r="Q504" s="306"/>
      <c r="R504" s="306"/>
      <c r="S504" s="306"/>
      <c r="T504" s="306"/>
      <c r="U504" s="306"/>
      <c r="V504" s="306"/>
      <c r="W504" s="306"/>
      <c r="X504" s="306"/>
      <c r="Y504" s="306"/>
      <c r="Z504" s="306"/>
      <c r="AA504" s="306"/>
      <c r="AB504" s="306"/>
      <c r="AC504" s="306"/>
      <c r="AD504" s="306"/>
      <c r="AE504" s="306"/>
      <c r="AF504" s="306"/>
      <c r="AG504" s="306"/>
      <c r="AH504" s="306"/>
    </row>
    <row r="505" spans="1:34" ht="12" customHeight="1">
      <c r="A505" s="306"/>
      <c r="B505" s="306"/>
      <c r="C505" s="306"/>
      <c r="D505" s="306"/>
      <c r="E505" s="306"/>
      <c r="F505" s="306"/>
      <c r="G505" s="306"/>
      <c r="H505" s="306"/>
      <c r="I505" s="306"/>
      <c r="J505" s="306"/>
      <c r="K505" s="306"/>
      <c r="L505" s="306"/>
      <c r="M505" s="306"/>
      <c r="N505" s="306"/>
      <c r="O505" s="306"/>
      <c r="P505" s="306"/>
      <c r="Q505" s="306"/>
      <c r="R505" s="306"/>
      <c r="S505" s="306"/>
      <c r="T505" s="306"/>
      <c r="U505" s="306"/>
      <c r="V505" s="306"/>
      <c r="W505" s="306"/>
      <c r="X505" s="306"/>
      <c r="Y505" s="306"/>
      <c r="Z505" s="306"/>
      <c r="AA505" s="306"/>
      <c r="AB505" s="306"/>
      <c r="AC505" s="306"/>
      <c r="AD505" s="306"/>
      <c r="AE505" s="306"/>
      <c r="AF505" s="306"/>
      <c r="AG505" s="306"/>
      <c r="AH505" s="306"/>
    </row>
    <row r="506" spans="1:34" ht="12" customHeight="1">
      <c r="A506" s="306"/>
      <c r="B506" s="306"/>
      <c r="C506" s="306"/>
      <c r="D506" s="306"/>
      <c r="E506" s="306"/>
      <c r="F506" s="306"/>
      <c r="G506" s="306"/>
      <c r="H506" s="306"/>
      <c r="I506" s="306"/>
      <c r="J506" s="306"/>
      <c r="K506" s="306"/>
      <c r="L506" s="306"/>
      <c r="M506" s="306"/>
      <c r="N506" s="306"/>
      <c r="O506" s="306"/>
      <c r="P506" s="306"/>
      <c r="Q506" s="306"/>
      <c r="R506" s="306"/>
      <c r="S506" s="306"/>
      <c r="T506" s="306"/>
      <c r="U506" s="306"/>
      <c r="V506" s="306"/>
      <c r="W506" s="306"/>
      <c r="X506" s="306"/>
      <c r="Y506" s="306"/>
      <c r="Z506" s="306"/>
      <c r="AA506" s="306"/>
      <c r="AB506" s="306"/>
      <c r="AC506" s="306"/>
      <c r="AD506" s="306"/>
      <c r="AE506" s="306"/>
      <c r="AF506" s="306"/>
      <c r="AG506" s="306"/>
      <c r="AH506" s="306"/>
    </row>
    <row r="507" spans="1:34" ht="12" customHeight="1">
      <c r="A507" s="306"/>
      <c r="B507" s="306"/>
      <c r="C507" s="306"/>
      <c r="D507" s="306"/>
      <c r="E507" s="306"/>
      <c r="F507" s="306"/>
      <c r="G507" s="306"/>
      <c r="H507" s="306"/>
      <c r="I507" s="306"/>
      <c r="J507" s="306"/>
      <c r="K507" s="306"/>
      <c r="L507" s="306"/>
      <c r="M507" s="306"/>
      <c r="N507" s="306"/>
      <c r="O507" s="306"/>
      <c r="P507" s="306"/>
      <c r="Q507" s="306"/>
      <c r="R507" s="306"/>
      <c r="S507" s="306"/>
      <c r="T507" s="306"/>
      <c r="U507" s="306"/>
      <c r="V507" s="306"/>
      <c r="W507" s="306"/>
      <c r="X507" s="306"/>
      <c r="Y507" s="306"/>
      <c r="Z507" s="306"/>
      <c r="AA507" s="306"/>
      <c r="AB507" s="306"/>
      <c r="AC507" s="306"/>
      <c r="AD507" s="306"/>
      <c r="AE507" s="306"/>
      <c r="AF507" s="306"/>
      <c r="AG507" s="306"/>
      <c r="AH507" s="306"/>
    </row>
    <row r="508" spans="1:34" ht="12" customHeight="1">
      <c r="A508" s="306"/>
      <c r="B508" s="306"/>
      <c r="C508" s="306"/>
      <c r="D508" s="306"/>
      <c r="E508" s="306"/>
      <c r="F508" s="306"/>
      <c r="G508" s="306"/>
      <c r="H508" s="306"/>
      <c r="I508" s="306"/>
      <c r="J508" s="306"/>
      <c r="K508" s="306"/>
      <c r="L508" s="306"/>
      <c r="M508" s="306"/>
      <c r="N508" s="306"/>
      <c r="O508" s="306"/>
      <c r="P508" s="306"/>
      <c r="Q508" s="306"/>
      <c r="R508" s="306"/>
      <c r="S508" s="306"/>
      <c r="T508" s="306"/>
      <c r="U508" s="306"/>
      <c r="V508" s="306"/>
      <c r="W508" s="306"/>
      <c r="X508" s="306"/>
      <c r="Y508" s="306"/>
      <c r="Z508" s="306"/>
      <c r="AA508" s="306"/>
      <c r="AB508" s="306"/>
      <c r="AC508" s="306"/>
      <c r="AD508" s="306"/>
      <c r="AE508" s="306"/>
      <c r="AF508" s="306"/>
      <c r="AG508" s="306"/>
      <c r="AH508" s="306"/>
    </row>
    <row r="509" spans="1:34" ht="12" customHeight="1">
      <c r="A509" s="306"/>
      <c r="B509" s="306"/>
      <c r="C509" s="306"/>
      <c r="D509" s="306"/>
      <c r="E509" s="306"/>
      <c r="F509" s="306"/>
      <c r="G509" s="306"/>
      <c r="H509" s="306"/>
      <c r="I509" s="306"/>
      <c r="J509" s="306"/>
      <c r="K509" s="306"/>
      <c r="L509" s="306"/>
      <c r="M509" s="306"/>
      <c r="N509" s="306"/>
      <c r="O509" s="306"/>
      <c r="P509" s="306"/>
      <c r="Q509" s="306"/>
      <c r="R509" s="306"/>
      <c r="S509" s="306"/>
      <c r="T509" s="306"/>
      <c r="U509" s="306"/>
      <c r="V509" s="306"/>
      <c r="W509" s="306"/>
      <c r="X509" s="306"/>
      <c r="Y509" s="306"/>
      <c r="Z509" s="306"/>
      <c r="AA509" s="306"/>
      <c r="AB509" s="306"/>
      <c r="AC509" s="306"/>
      <c r="AD509" s="306"/>
      <c r="AE509" s="306"/>
      <c r="AF509" s="306"/>
      <c r="AG509" s="306"/>
      <c r="AH509" s="306"/>
    </row>
    <row r="510" spans="1:34" ht="12" customHeight="1">
      <c r="A510" s="306"/>
      <c r="B510" s="306"/>
      <c r="C510" s="306"/>
      <c r="D510" s="306"/>
      <c r="E510" s="306"/>
      <c r="F510" s="306"/>
      <c r="G510" s="306"/>
      <c r="H510" s="306"/>
      <c r="I510" s="306"/>
      <c r="J510" s="306"/>
      <c r="K510" s="306"/>
      <c r="L510" s="306"/>
      <c r="M510" s="306"/>
      <c r="N510" s="306"/>
      <c r="O510" s="306"/>
      <c r="P510" s="306"/>
      <c r="Q510" s="306"/>
      <c r="R510" s="306"/>
      <c r="S510" s="306"/>
      <c r="T510" s="306"/>
      <c r="U510" s="306"/>
      <c r="V510" s="306"/>
      <c r="W510" s="306"/>
      <c r="X510" s="306"/>
      <c r="Y510" s="306"/>
      <c r="Z510" s="306"/>
      <c r="AA510" s="306"/>
      <c r="AB510" s="306"/>
      <c r="AC510" s="306"/>
      <c r="AD510" s="306"/>
      <c r="AE510" s="306"/>
      <c r="AF510" s="306"/>
      <c r="AG510" s="306"/>
      <c r="AH510" s="306"/>
    </row>
    <row r="511" spans="1:34" ht="12" customHeight="1">
      <c r="A511" s="306"/>
      <c r="B511" s="306"/>
      <c r="C511" s="306"/>
      <c r="D511" s="306"/>
      <c r="E511" s="306"/>
      <c r="F511" s="306"/>
      <c r="G511" s="306"/>
      <c r="H511" s="306"/>
      <c r="I511" s="306"/>
      <c r="J511" s="306"/>
      <c r="K511" s="306"/>
      <c r="L511" s="306"/>
      <c r="M511" s="306"/>
      <c r="N511" s="306"/>
      <c r="O511" s="306"/>
      <c r="P511" s="306"/>
      <c r="Q511" s="306"/>
      <c r="R511" s="306"/>
      <c r="S511" s="306"/>
      <c r="T511" s="306"/>
      <c r="U511" s="306"/>
      <c r="V511" s="306"/>
      <c r="W511" s="306"/>
      <c r="X511" s="306"/>
      <c r="Y511" s="306"/>
      <c r="Z511" s="306"/>
      <c r="AA511" s="306"/>
      <c r="AB511" s="306"/>
      <c r="AC511" s="306"/>
      <c r="AD511" s="306"/>
      <c r="AE511" s="306"/>
      <c r="AF511" s="306"/>
      <c r="AG511" s="306"/>
      <c r="AH511" s="306"/>
    </row>
    <row r="512" spans="1:34" ht="12" customHeight="1">
      <c r="A512" s="306"/>
      <c r="B512" s="306"/>
      <c r="C512" s="306"/>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306"/>
      <c r="Z512" s="306"/>
      <c r="AA512" s="306"/>
      <c r="AB512" s="306"/>
      <c r="AC512" s="306"/>
      <c r="AD512" s="306"/>
      <c r="AE512" s="306"/>
      <c r="AF512" s="306"/>
      <c r="AG512" s="306"/>
      <c r="AH512" s="306"/>
    </row>
    <row r="513" spans="1:34" ht="12" customHeight="1">
      <c r="A513" s="306"/>
      <c r="B513" s="306"/>
      <c r="C513" s="306"/>
      <c r="D513" s="306"/>
      <c r="E513" s="306"/>
      <c r="F513" s="306"/>
      <c r="G513" s="306"/>
      <c r="H513" s="306"/>
      <c r="I513" s="306"/>
      <c r="J513" s="306"/>
      <c r="K513" s="306"/>
      <c r="L513" s="306"/>
      <c r="M513" s="306"/>
      <c r="N513" s="306"/>
      <c r="O513" s="306"/>
      <c r="P513" s="306"/>
      <c r="Q513" s="306"/>
      <c r="R513" s="306"/>
      <c r="S513" s="306"/>
      <c r="T513" s="306"/>
      <c r="U513" s="306"/>
      <c r="V513" s="306"/>
      <c r="W513" s="306"/>
      <c r="X513" s="306"/>
      <c r="Y513" s="306"/>
      <c r="Z513" s="306"/>
      <c r="AA513" s="306"/>
      <c r="AB513" s="306"/>
      <c r="AC513" s="306"/>
      <c r="AD513" s="306"/>
      <c r="AE513" s="306"/>
      <c r="AF513" s="306"/>
      <c r="AG513" s="306"/>
      <c r="AH513" s="306"/>
    </row>
    <row r="514" spans="1:34" ht="12" customHeight="1">
      <c r="A514" s="306"/>
      <c r="B514" s="306"/>
      <c r="C514" s="306"/>
      <c r="D514" s="306"/>
      <c r="E514" s="306"/>
      <c r="F514" s="306"/>
      <c r="G514" s="306"/>
      <c r="H514" s="306"/>
      <c r="I514" s="306"/>
      <c r="J514" s="306"/>
      <c r="K514" s="306"/>
      <c r="L514" s="306"/>
      <c r="M514" s="306"/>
      <c r="N514" s="306"/>
      <c r="O514" s="306"/>
      <c r="P514" s="306"/>
      <c r="Q514" s="306"/>
      <c r="R514" s="306"/>
      <c r="S514" s="306"/>
      <c r="T514" s="306"/>
      <c r="U514" s="306"/>
      <c r="V514" s="306"/>
      <c r="W514" s="306"/>
      <c r="X514" s="306"/>
      <c r="Y514" s="306"/>
      <c r="Z514" s="306"/>
      <c r="AA514" s="306"/>
      <c r="AB514" s="306"/>
      <c r="AC514" s="306"/>
      <c r="AD514" s="306"/>
      <c r="AE514" s="306"/>
      <c r="AF514" s="306"/>
      <c r="AG514" s="306"/>
      <c r="AH514" s="306"/>
    </row>
    <row r="515" spans="1:34" ht="12" customHeight="1">
      <c r="A515" s="306"/>
      <c r="B515" s="306"/>
      <c r="C515" s="306"/>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306"/>
      <c r="Z515" s="306"/>
      <c r="AA515" s="306"/>
      <c r="AB515" s="306"/>
      <c r="AC515" s="306"/>
      <c r="AD515" s="306"/>
      <c r="AE515" s="306"/>
      <c r="AF515" s="306"/>
      <c r="AG515" s="306"/>
      <c r="AH515" s="306"/>
    </row>
    <row r="516" spans="1:34" ht="12" customHeight="1">
      <c r="A516" s="306"/>
      <c r="B516" s="306"/>
      <c r="C516" s="306"/>
      <c r="D516" s="306"/>
      <c r="E516" s="306"/>
      <c r="F516" s="306"/>
      <c r="G516" s="306"/>
      <c r="H516" s="306"/>
      <c r="I516" s="306"/>
      <c r="J516" s="306"/>
      <c r="K516" s="306"/>
      <c r="L516" s="306"/>
      <c r="M516" s="306"/>
      <c r="N516" s="306"/>
      <c r="O516" s="306"/>
      <c r="P516" s="306"/>
      <c r="Q516" s="306"/>
      <c r="R516" s="306"/>
      <c r="S516" s="306"/>
      <c r="T516" s="306"/>
      <c r="U516" s="306"/>
      <c r="V516" s="306"/>
      <c r="W516" s="306"/>
      <c r="X516" s="306"/>
      <c r="Y516" s="306"/>
      <c r="Z516" s="306"/>
      <c r="AA516" s="306"/>
      <c r="AB516" s="306"/>
      <c r="AC516" s="306"/>
      <c r="AD516" s="306"/>
      <c r="AE516" s="306"/>
      <c r="AF516" s="306"/>
      <c r="AG516" s="306"/>
      <c r="AH516" s="306"/>
    </row>
    <row r="517" spans="1:34" ht="12" customHeight="1">
      <c r="A517" s="306"/>
      <c r="B517" s="306"/>
      <c r="C517" s="306"/>
      <c r="D517" s="306"/>
      <c r="E517" s="306"/>
      <c r="F517" s="306"/>
      <c r="G517" s="306"/>
      <c r="H517" s="306"/>
      <c r="I517" s="306"/>
      <c r="J517" s="306"/>
      <c r="K517" s="306"/>
      <c r="L517" s="306"/>
      <c r="M517" s="306"/>
      <c r="N517" s="306"/>
      <c r="O517" s="306"/>
      <c r="P517" s="306"/>
      <c r="Q517" s="306"/>
      <c r="R517" s="306"/>
      <c r="S517" s="306"/>
      <c r="T517" s="306"/>
      <c r="U517" s="306"/>
      <c r="V517" s="306"/>
      <c r="W517" s="306"/>
      <c r="X517" s="306"/>
      <c r="Y517" s="306"/>
      <c r="Z517" s="306"/>
      <c r="AA517" s="306"/>
      <c r="AB517" s="306"/>
      <c r="AC517" s="306"/>
      <c r="AD517" s="306"/>
      <c r="AE517" s="306"/>
      <c r="AF517" s="306"/>
      <c r="AG517" s="306"/>
      <c r="AH517" s="306"/>
    </row>
    <row r="518" spans="1:34" ht="12" customHeight="1">
      <c r="A518" s="306"/>
      <c r="B518" s="306"/>
      <c r="C518" s="306"/>
      <c r="D518" s="306"/>
      <c r="E518" s="306"/>
      <c r="F518" s="306"/>
      <c r="G518" s="306"/>
      <c r="H518" s="306"/>
      <c r="I518" s="306"/>
      <c r="J518" s="306"/>
      <c r="K518" s="306"/>
      <c r="L518" s="306"/>
      <c r="M518" s="306"/>
      <c r="N518" s="306"/>
      <c r="O518" s="306"/>
      <c r="P518" s="306"/>
      <c r="Q518" s="306"/>
      <c r="R518" s="306"/>
      <c r="S518" s="306"/>
      <c r="T518" s="306"/>
      <c r="U518" s="306"/>
      <c r="V518" s="306"/>
      <c r="W518" s="306"/>
      <c r="X518" s="306"/>
      <c r="Y518" s="306"/>
      <c r="Z518" s="306"/>
      <c r="AA518" s="306"/>
      <c r="AB518" s="306"/>
      <c r="AC518" s="306"/>
      <c r="AD518" s="306"/>
      <c r="AE518" s="306"/>
      <c r="AF518" s="306"/>
      <c r="AG518" s="306"/>
      <c r="AH518" s="306"/>
    </row>
    <row r="519" spans="1:34" ht="12" customHeight="1">
      <c r="A519" s="306"/>
      <c r="B519" s="306"/>
      <c r="C519" s="306"/>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306"/>
      <c r="Z519" s="306"/>
      <c r="AA519" s="306"/>
      <c r="AB519" s="306"/>
      <c r="AC519" s="306"/>
      <c r="AD519" s="306"/>
      <c r="AE519" s="306"/>
      <c r="AF519" s="306"/>
      <c r="AG519" s="306"/>
      <c r="AH519" s="306"/>
    </row>
    <row r="520" spans="1:34" ht="12" customHeight="1">
      <c r="A520" s="306"/>
      <c r="B520" s="306"/>
      <c r="C520" s="306"/>
      <c r="D520" s="306"/>
      <c r="E520" s="306"/>
      <c r="F520" s="306"/>
      <c r="G520" s="306"/>
      <c r="H520" s="306"/>
      <c r="I520" s="306"/>
      <c r="J520" s="306"/>
      <c r="K520" s="306"/>
      <c r="L520" s="306"/>
      <c r="M520" s="306"/>
      <c r="N520" s="306"/>
      <c r="O520" s="306"/>
      <c r="P520" s="306"/>
      <c r="Q520" s="306"/>
      <c r="R520" s="306"/>
      <c r="S520" s="306"/>
      <c r="T520" s="306"/>
      <c r="U520" s="306"/>
      <c r="V520" s="306"/>
      <c r="W520" s="306"/>
      <c r="X520" s="306"/>
      <c r="Y520" s="306"/>
      <c r="Z520" s="306"/>
      <c r="AA520" s="306"/>
      <c r="AB520" s="306"/>
      <c r="AC520" s="306"/>
      <c r="AD520" s="306"/>
      <c r="AE520" s="306"/>
      <c r="AF520" s="306"/>
      <c r="AG520" s="306"/>
      <c r="AH520" s="306"/>
    </row>
    <row r="521" spans="1:34" ht="12" customHeight="1">
      <c r="A521" s="306"/>
      <c r="B521" s="306"/>
      <c r="C521" s="306"/>
      <c r="D521" s="306"/>
      <c r="E521" s="306"/>
      <c r="F521" s="306"/>
      <c r="G521" s="306"/>
      <c r="H521" s="306"/>
      <c r="I521" s="306"/>
      <c r="J521" s="306"/>
      <c r="K521" s="306"/>
      <c r="L521" s="306"/>
      <c r="M521" s="306"/>
      <c r="N521" s="306"/>
      <c r="O521" s="306"/>
      <c r="P521" s="306"/>
      <c r="Q521" s="306"/>
      <c r="R521" s="306"/>
      <c r="S521" s="306"/>
      <c r="T521" s="306"/>
      <c r="U521" s="306"/>
      <c r="V521" s="306"/>
      <c r="W521" s="306"/>
      <c r="X521" s="306"/>
      <c r="Y521" s="306"/>
      <c r="Z521" s="306"/>
      <c r="AA521" s="306"/>
      <c r="AB521" s="306"/>
      <c r="AC521" s="306"/>
      <c r="AD521" s="306"/>
      <c r="AE521" s="306"/>
      <c r="AF521" s="306"/>
      <c r="AG521" s="306"/>
      <c r="AH521" s="306"/>
    </row>
    <row r="522" spans="1:34" ht="12" customHeight="1">
      <c r="A522" s="306"/>
      <c r="B522" s="306"/>
      <c r="C522" s="306"/>
      <c r="D522" s="306"/>
      <c r="E522" s="306"/>
      <c r="F522" s="306"/>
      <c r="G522" s="306"/>
      <c r="H522" s="306"/>
      <c r="I522" s="306"/>
      <c r="J522" s="306"/>
      <c r="K522" s="306"/>
      <c r="L522" s="306"/>
      <c r="M522" s="306"/>
      <c r="N522" s="306"/>
      <c r="O522" s="306"/>
      <c r="P522" s="306"/>
      <c r="Q522" s="306"/>
      <c r="R522" s="306"/>
      <c r="S522" s="306"/>
      <c r="T522" s="306"/>
      <c r="U522" s="306"/>
      <c r="V522" s="306"/>
      <c r="W522" s="306"/>
      <c r="X522" s="306"/>
      <c r="Y522" s="306"/>
      <c r="Z522" s="306"/>
      <c r="AA522" s="306"/>
      <c r="AB522" s="306"/>
      <c r="AC522" s="306"/>
      <c r="AD522" s="306"/>
      <c r="AE522" s="306"/>
      <c r="AF522" s="306"/>
      <c r="AG522" s="306"/>
      <c r="AH522" s="306"/>
    </row>
    <row r="523" spans="1:34" ht="12" customHeight="1">
      <c r="A523" s="306"/>
      <c r="B523" s="306"/>
      <c r="C523" s="306"/>
      <c r="D523" s="306"/>
      <c r="E523" s="306"/>
      <c r="F523" s="306"/>
      <c r="G523" s="306"/>
      <c r="H523" s="306"/>
      <c r="I523" s="306"/>
      <c r="J523" s="306"/>
      <c r="K523" s="306"/>
      <c r="L523" s="306"/>
      <c r="M523" s="306"/>
      <c r="N523" s="306"/>
      <c r="O523" s="306"/>
      <c r="P523" s="306"/>
      <c r="Q523" s="306"/>
      <c r="R523" s="306"/>
      <c r="S523" s="306"/>
      <c r="T523" s="306"/>
      <c r="U523" s="306"/>
      <c r="V523" s="306"/>
      <c r="W523" s="306"/>
      <c r="X523" s="306"/>
      <c r="Y523" s="306"/>
      <c r="Z523" s="306"/>
      <c r="AA523" s="306"/>
      <c r="AB523" s="306"/>
      <c r="AC523" s="306"/>
      <c r="AD523" s="306"/>
      <c r="AE523" s="306"/>
      <c r="AF523" s="306"/>
      <c r="AG523" s="306"/>
      <c r="AH523" s="306"/>
    </row>
    <row r="524" spans="1:34" ht="12" customHeight="1">
      <c r="A524" s="306"/>
      <c r="B524" s="306"/>
      <c r="C524" s="306"/>
      <c r="D524" s="306"/>
      <c r="E524" s="306"/>
      <c r="F524" s="306"/>
      <c r="G524" s="306"/>
      <c r="H524" s="306"/>
      <c r="I524" s="306"/>
      <c r="J524" s="306"/>
      <c r="K524" s="306"/>
      <c r="L524" s="306"/>
      <c r="M524" s="306"/>
      <c r="N524" s="306"/>
      <c r="O524" s="306"/>
      <c r="P524" s="306"/>
      <c r="Q524" s="306"/>
      <c r="R524" s="306"/>
      <c r="S524" s="306"/>
      <c r="T524" s="306"/>
      <c r="U524" s="306"/>
      <c r="V524" s="306"/>
      <c r="W524" s="306"/>
      <c r="X524" s="306"/>
      <c r="Y524" s="306"/>
      <c r="Z524" s="306"/>
      <c r="AA524" s="306"/>
      <c r="AB524" s="306"/>
      <c r="AC524" s="306"/>
      <c r="AD524" s="306"/>
      <c r="AE524" s="306"/>
      <c r="AF524" s="306"/>
      <c r="AG524" s="306"/>
      <c r="AH524" s="306"/>
    </row>
    <row r="525" spans="1:34" ht="12" customHeight="1">
      <c r="A525" s="306"/>
      <c r="B525" s="306"/>
      <c r="C525" s="306"/>
      <c r="D525" s="306"/>
      <c r="E525" s="306"/>
      <c r="F525" s="306"/>
      <c r="G525" s="306"/>
      <c r="H525" s="306"/>
      <c r="I525" s="306"/>
      <c r="J525" s="306"/>
      <c r="K525" s="306"/>
      <c r="L525" s="306"/>
      <c r="M525" s="306"/>
      <c r="N525" s="306"/>
      <c r="O525" s="306"/>
      <c r="P525" s="306"/>
      <c r="Q525" s="306"/>
      <c r="R525" s="306"/>
      <c r="S525" s="306"/>
      <c r="T525" s="306"/>
      <c r="U525" s="306"/>
      <c r="V525" s="306"/>
      <c r="W525" s="306"/>
      <c r="X525" s="306"/>
      <c r="Y525" s="306"/>
      <c r="Z525" s="306"/>
      <c r="AA525" s="306"/>
      <c r="AB525" s="306"/>
      <c r="AC525" s="306"/>
      <c r="AD525" s="306"/>
      <c r="AE525" s="306"/>
      <c r="AF525" s="306"/>
      <c r="AG525" s="306"/>
      <c r="AH525" s="306"/>
    </row>
    <row r="526" spans="1:34" ht="12" customHeight="1">
      <c r="A526" s="306"/>
      <c r="B526" s="306"/>
      <c r="C526" s="306"/>
      <c r="D526" s="306"/>
      <c r="E526" s="306"/>
      <c r="F526" s="306"/>
      <c r="G526" s="306"/>
      <c r="H526" s="306"/>
      <c r="I526" s="306"/>
      <c r="J526" s="306"/>
      <c r="K526" s="306"/>
      <c r="L526" s="306"/>
      <c r="M526" s="306"/>
      <c r="N526" s="306"/>
      <c r="O526" s="306"/>
      <c r="P526" s="306"/>
      <c r="Q526" s="306"/>
      <c r="R526" s="306"/>
      <c r="S526" s="306"/>
      <c r="T526" s="306"/>
      <c r="U526" s="306"/>
      <c r="V526" s="306"/>
      <c r="W526" s="306"/>
      <c r="X526" s="306"/>
      <c r="Y526" s="306"/>
      <c r="Z526" s="306"/>
      <c r="AA526" s="306"/>
      <c r="AB526" s="306"/>
      <c r="AC526" s="306"/>
      <c r="AD526" s="306"/>
      <c r="AE526" s="306"/>
      <c r="AF526" s="306"/>
      <c r="AG526" s="306"/>
      <c r="AH526" s="306"/>
    </row>
    <row r="527" spans="1:34" ht="12" customHeight="1">
      <c r="A527" s="306"/>
      <c r="B527" s="306"/>
      <c r="C527" s="306"/>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306"/>
      <c r="Z527" s="306"/>
      <c r="AA527" s="306"/>
      <c r="AB527" s="306"/>
      <c r="AC527" s="306"/>
      <c r="AD527" s="306"/>
      <c r="AE527" s="306"/>
      <c r="AF527" s="306"/>
      <c r="AG527" s="306"/>
      <c r="AH527" s="306"/>
    </row>
    <row r="528" spans="1:34" ht="12" customHeight="1">
      <c r="A528" s="306"/>
      <c r="B528" s="306"/>
      <c r="C528" s="306"/>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306"/>
      <c r="Z528" s="306"/>
      <c r="AA528" s="306"/>
      <c r="AB528" s="306"/>
      <c r="AC528" s="306"/>
      <c r="AD528" s="306"/>
      <c r="AE528" s="306"/>
      <c r="AF528" s="306"/>
      <c r="AG528" s="306"/>
      <c r="AH528" s="306"/>
    </row>
    <row r="529" spans="1:34" ht="12" customHeight="1">
      <c r="A529" s="306"/>
      <c r="B529" s="306"/>
      <c r="C529" s="306"/>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306"/>
      <c r="Z529" s="306"/>
      <c r="AA529" s="306"/>
      <c r="AB529" s="306"/>
      <c r="AC529" s="306"/>
      <c r="AD529" s="306"/>
      <c r="AE529" s="306"/>
      <c r="AF529" s="306"/>
      <c r="AG529" s="306"/>
      <c r="AH529" s="306"/>
    </row>
    <row r="530" spans="1:34" ht="12" customHeight="1">
      <c r="A530" s="306"/>
      <c r="B530" s="306"/>
      <c r="C530" s="306"/>
      <c r="D530" s="306"/>
      <c r="E530" s="306"/>
      <c r="F530" s="306"/>
      <c r="G530" s="306"/>
      <c r="H530" s="306"/>
      <c r="I530" s="306"/>
      <c r="J530" s="306"/>
      <c r="K530" s="306"/>
      <c r="L530" s="306"/>
      <c r="M530" s="306"/>
      <c r="N530" s="306"/>
      <c r="O530" s="306"/>
      <c r="P530" s="306"/>
      <c r="Q530" s="306"/>
      <c r="R530" s="306"/>
      <c r="S530" s="306"/>
      <c r="T530" s="306"/>
      <c r="U530" s="306"/>
      <c r="V530" s="306"/>
      <c r="W530" s="306"/>
      <c r="X530" s="306"/>
      <c r="Y530" s="306"/>
      <c r="Z530" s="306"/>
      <c r="AA530" s="306"/>
      <c r="AB530" s="306"/>
      <c r="AC530" s="306"/>
      <c r="AD530" s="306"/>
      <c r="AE530" s="306"/>
      <c r="AF530" s="306"/>
      <c r="AG530" s="306"/>
      <c r="AH530" s="306"/>
    </row>
    <row r="531" spans="1:34" ht="12" customHeight="1">
      <c r="A531" s="306"/>
      <c r="B531" s="306"/>
      <c r="C531" s="306"/>
      <c r="D531" s="306"/>
      <c r="E531" s="306"/>
      <c r="F531" s="306"/>
      <c r="G531" s="306"/>
      <c r="H531" s="306"/>
      <c r="I531" s="306"/>
      <c r="J531" s="306"/>
      <c r="K531" s="306"/>
      <c r="L531" s="306"/>
      <c r="M531" s="306"/>
      <c r="N531" s="306"/>
      <c r="O531" s="306"/>
      <c r="P531" s="306"/>
      <c r="Q531" s="306"/>
      <c r="R531" s="306"/>
      <c r="S531" s="306"/>
      <c r="T531" s="306"/>
      <c r="U531" s="306"/>
      <c r="V531" s="306"/>
      <c r="W531" s="306"/>
      <c r="X531" s="306"/>
      <c r="Y531" s="306"/>
      <c r="Z531" s="306"/>
      <c r="AA531" s="306"/>
      <c r="AB531" s="306"/>
      <c r="AC531" s="306"/>
      <c r="AD531" s="306"/>
      <c r="AE531" s="306"/>
      <c r="AF531" s="306"/>
      <c r="AG531" s="306"/>
      <c r="AH531" s="306"/>
    </row>
    <row r="532" spans="1:34" ht="12" customHeight="1">
      <c r="A532" s="306"/>
      <c r="B532" s="306"/>
      <c r="C532" s="306"/>
      <c r="D532" s="306"/>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row>
    <row r="533" spans="1:34" ht="12" customHeight="1">
      <c r="A533" s="306"/>
      <c r="B533" s="306"/>
      <c r="C533" s="306"/>
      <c r="D533" s="306"/>
      <c r="E533" s="306"/>
      <c r="F533" s="306"/>
      <c r="G533" s="306"/>
      <c r="H533" s="306"/>
      <c r="I533" s="306"/>
      <c r="J533" s="306"/>
      <c r="K533" s="306"/>
      <c r="L533" s="306"/>
      <c r="M533" s="306"/>
      <c r="N533" s="306"/>
      <c r="O533" s="306"/>
      <c r="P533" s="306"/>
      <c r="Q533" s="306"/>
      <c r="R533" s="306"/>
      <c r="S533" s="306"/>
      <c r="T533" s="306"/>
      <c r="U533" s="306"/>
      <c r="V533" s="306"/>
      <c r="W533" s="306"/>
      <c r="X533" s="306"/>
      <c r="Y533" s="306"/>
      <c r="Z533" s="306"/>
      <c r="AA533" s="306"/>
      <c r="AB533" s="306"/>
      <c r="AC533" s="306"/>
      <c r="AD533" s="306"/>
      <c r="AE533" s="306"/>
      <c r="AF533" s="306"/>
      <c r="AG533" s="306"/>
      <c r="AH533" s="306"/>
    </row>
    <row r="534" spans="1:34" ht="12" customHeight="1">
      <c r="A534" s="306"/>
      <c r="B534" s="306"/>
      <c r="C534" s="306"/>
      <c r="D534" s="306"/>
      <c r="E534" s="306"/>
      <c r="F534" s="306"/>
      <c r="G534" s="306"/>
      <c r="H534" s="306"/>
      <c r="I534" s="306"/>
      <c r="J534" s="306"/>
      <c r="K534" s="306"/>
      <c r="L534" s="306"/>
      <c r="M534" s="306"/>
      <c r="N534" s="306"/>
      <c r="O534" s="306"/>
      <c r="P534" s="306"/>
      <c r="Q534" s="306"/>
      <c r="R534" s="306"/>
      <c r="S534" s="306"/>
      <c r="T534" s="306"/>
      <c r="U534" s="306"/>
      <c r="V534" s="306"/>
      <c r="W534" s="306"/>
      <c r="X534" s="306"/>
      <c r="Y534" s="306"/>
      <c r="Z534" s="306"/>
      <c r="AA534" s="306"/>
      <c r="AB534" s="306"/>
      <c r="AC534" s="306"/>
      <c r="AD534" s="306"/>
      <c r="AE534" s="306"/>
      <c r="AF534" s="306"/>
      <c r="AG534" s="306"/>
      <c r="AH534" s="306"/>
    </row>
    <row r="535" spans="1:34" ht="12" customHeight="1">
      <c r="A535" s="306"/>
      <c r="B535" s="306"/>
      <c r="C535" s="306"/>
      <c r="D535" s="306"/>
      <c r="E535" s="306"/>
      <c r="F535" s="306"/>
      <c r="G535" s="306"/>
      <c r="H535" s="306"/>
      <c r="I535" s="306"/>
      <c r="J535" s="306"/>
      <c r="K535" s="306"/>
      <c r="L535" s="306"/>
      <c r="M535" s="306"/>
      <c r="N535" s="306"/>
      <c r="O535" s="306"/>
      <c r="P535" s="306"/>
      <c r="Q535" s="306"/>
      <c r="R535" s="306"/>
      <c r="S535" s="306"/>
      <c r="T535" s="306"/>
      <c r="U535" s="306"/>
      <c r="V535" s="306"/>
      <c r="W535" s="306"/>
      <c r="X535" s="306"/>
      <c r="Y535" s="306"/>
      <c r="Z535" s="306"/>
      <c r="AA535" s="306"/>
      <c r="AB535" s="306"/>
      <c r="AC535" s="306"/>
      <c r="AD535" s="306"/>
      <c r="AE535" s="306"/>
      <c r="AF535" s="306"/>
      <c r="AG535" s="306"/>
      <c r="AH535" s="306"/>
    </row>
    <row r="536" spans="1:34" ht="12" customHeight="1">
      <c r="A536" s="306"/>
      <c r="B536" s="306"/>
      <c r="C536" s="306"/>
      <c r="D536" s="306"/>
      <c r="E536" s="306"/>
      <c r="F536" s="306"/>
      <c r="G536" s="306"/>
      <c r="H536" s="306"/>
      <c r="I536" s="306"/>
      <c r="J536" s="306"/>
      <c r="K536" s="306"/>
      <c r="L536" s="306"/>
      <c r="M536" s="306"/>
      <c r="N536" s="306"/>
      <c r="O536" s="306"/>
      <c r="P536" s="306"/>
      <c r="Q536" s="306"/>
      <c r="R536" s="306"/>
      <c r="S536" s="306"/>
      <c r="T536" s="306"/>
      <c r="U536" s="306"/>
      <c r="V536" s="306"/>
      <c r="W536" s="306"/>
      <c r="X536" s="306"/>
      <c r="Y536" s="306"/>
      <c r="Z536" s="306"/>
      <c r="AA536" s="306"/>
      <c r="AB536" s="306"/>
      <c r="AC536" s="306"/>
      <c r="AD536" s="306"/>
      <c r="AE536" s="306"/>
      <c r="AF536" s="306"/>
      <c r="AG536" s="306"/>
      <c r="AH536" s="306"/>
    </row>
    <row r="537" spans="1:34" ht="12" customHeight="1">
      <c r="A537" s="306"/>
      <c r="B537" s="306"/>
      <c r="C537" s="306"/>
      <c r="D537" s="306"/>
      <c r="E537" s="306"/>
      <c r="F537" s="306"/>
      <c r="G537" s="306"/>
      <c r="H537" s="306"/>
      <c r="I537" s="306"/>
      <c r="J537" s="306"/>
      <c r="K537" s="306"/>
      <c r="L537" s="306"/>
      <c r="M537" s="306"/>
      <c r="N537" s="306"/>
      <c r="O537" s="306"/>
      <c r="P537" s="306"/>
      <c r="Q537" s="306"/>
      <c r="R537" s="306"/>
      <c r="S537" s="306"/>
      <c r="T537" s="306"/>
      <c r="U537" s="306"/>
      <c r="V537" s="306"/>
      <c r="W537" s="306"/>
      <c r="X537" s="306"/>
      <c r="Y537" s="306"/>
      <c r="Z537" s="306"/>
      <c r="AA537" s="306"/>
      <c r="AB537" s="306"/>
      <c r="AC537" s="306"/>
      <c r="AD537" s="306"/>
      <c r="AE537" s="306"/>
      <c r="AF537" s="306"/>
      <c r="AG537" s="306"/>
      <c r="AH537" s="306"/>
    </row>
    <row r="538" spans="1:34" ht="12" customHeight="1">
      <c r="A538" s="306"/>
      <c r="B538" s="306"/>
      <c r="C538" s="306"/>
      <c r="D538" s="306"/>
      <c r="E538" s="306"/>
      <c r="F538" s="306"/>
      <c r="G538" s="306"/>
      <c r="H538" s="306"/>
      <c r="I538" s="306"/>
      <c r="J538" s="306"/>
      <c r="K538" s="306"/>
      <c r="L538" s="306"/>
      <c r="M538" s="306"/>
      <c r="N538" s="306"/>
      <c r="O538" s="306"/>
      <c r="P538" s="306"/>
      <c r="Q538" s="306"/>
      <c r="R538" s="306"/>
      <c r="S538" s="306"/>
      <c r="T538" s="306"/>
      <c r="U538" s="306"/>
      <c r="V538" s="306"/>
      <c r="W538" s="306"/>
      <c r="X538" s="306"/>
      <c r="Y538" s="306"/>
      <c r="Z538" s="306"/>
      <c r="AA538" s="306"/>
      <c r="AB538" s="306"/>
      <c r="AC538" s="306"/>
      <c r="AD538" s="306"/>
      <c r="AE538" s="306"/>
      <c r="AF538" s="306"/>
      <c r="AG538" s="306"/>
      <c r="AH538" s="306"/>
    </row>
    <row r="539" spans="1:34" ht="12" customHeight="1">
      <c r="A539" s="306"/>
      <c r="B539" s="306"/>
      <c r="C539" s="306"/>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306"/>
      <c r="Z539" s="306"/>
      <c r="AA539" s="306"/>
      <c r="AB539" s="306"/>
      <c r="AC539" s="306"/>
      <c r="AD539" s="306"/>
      <c r="AE539" s="306"/>
      <c r="AF539" s="306"/>
      <c r="AG539" s="306"/>
      <c r="AH539" s="306"/>
    </row>
    <row r="540" spans="1:34" ht="12" customHeight="1">
      <c r="A540" s="306"/>
      <c r="B540" s="306"/>
      <c r="C540" s="306"/>
      <c r="D540" s="306"/>
      <c r="E540" s="306"/>
      <c r="F540" s="306"/>
      <c r="G540" s="306"/>
      <c r="H540" s="306"/>
      <c r="I540" s="306"/>
      <c r="J540" s="306"/>
      <c r="K540" s="306"/>
      <c r="L540" s="306"/>
      <c r="M540" s="306"/>
      <c r="N540" s="306"/>
      <c r="O540" s="306"/>
      <c r="P540" s="306"/>
      <c r="Q540" s="306"/>
      <c r="R540" s="306"/>
      <c r="S540" s="306"/>
      <c r="T540" s="306"/>
      <c r="U540" s="306"/>
      <c r="V540" s="306"/>
      <c r="W540" s="306"/>
      <c r="X540" s="306"/>
      <c r="Y540" s="306"/>
      <c r="Z540" s="306"/>
      <c r="AA540" s="306"/>
      <c r="AB540" s="306"/>
      <c r="AC540" s="306"/>
      <c r="AD540" s="306"/>
      <c r="AE540" s="306"/>
      <c r="AF540" s="306"/>
      <c r="AG540" s="306"/>
      <c r="AH540" s="306"/>
    </row>
    <row r="541" spans="1:34" ht="12" customHeight="1">
      <c r="A541" s="306"/>
      <c r="B541" s="306"/>
      <c r="C541" s="306"/>
      <c r="D541" s="306"/>
      <c r="E541" s="306"/>
      <c r="F541" s="306"/>
      <c r="G541" s="306"/>
      <c r="H541" s="306"/>
      <c r="I541" s="306"/>
      <c r="J541" s="306"/>
      <c r="K541" s="306"/>
      <c r="L541" s="306"/>
      <c r="M541" s="306"/>
      <c r="N541" s="306"/>
      <c r="O541" s="306"/>
      <c r="P541" s="306"/>
      <c r="Q541" s="306"/>
      <c r="R541" s="306"/>
      <c r="S541" s="306"/>
      <c r="T541" s="306"/>
      <c r="U541" s="306"/>
      <c r="V541" s="306"/>
      <c r="W541" s="306"/>
      <c r="X541" s="306"/>
      <c r="Y541" s="306"/>
      <c r="Z541" s="306"/>
      <c r="AA541" s="306"/>
      <c r="AB541" s="306"/>
      <c r="AC541" s="306"/>
      <c r="AD541" s="306"/>
      <c r="AE541" s="306"/>
      <c r="AF541" s="306"/>
      <c r="AG541" s="306"/>
      <c r="AH541" s="306"/>
    </row>
    <row r="542" spans="1:34" ht="12" customHeight="1">
      <c r="A542" s="306"/>
      <c r="B542" s="306"/>
      <c r="C542" s="306"/>
      <c r="D542" s="306"/>
      <c r="E542" s="306"/>
      <c r="F542" s="306"/>
      <c r="G542" s="306"/>
      <c r="H542" s="306"/>
      <c r="I542" s="306"/>
      <c r="J542" s="306"/>
      <c r="K542" s="306"/>
      <c r="L542" s="306"/>
      <c r="M542" s="306"/>
      <c r="N542" s="306"/>
      <c r="O542" s="306"/>
      <c r="P542" s="306"/>
      <c r="Q542" s="306"/>
      <c r="R542" s="306"/>
      <c r="S542" s="306"/>
      <c r="T542" s="306"/>
      <c r="U542" s="306"/>
      <c r="V542" s="306"/>
      <c r="W542" s="306"/>
      <c r="X542" s="306"/>
      <c r="Y542" s="306"/>
      <c r="Z542" s="306"/>
      <c r="AA542" s="306"/>
      <c r="AB542" s="306"/>
      <c r="AC542" s="306"/>
      <c r="AD542" s="306"/>
      <c r="AE542" s="306"/>
      <c r="AF542" s="306"/>
      <c r="AG542" s="306"/>
      <c r="AH542" s="306"/>
    </row>
    <row r="543" spans="1:34" ht="12" customHeight="1">
      <c r="A543" s="306"/>
      <c r="B543" s="306"/>
      <c r="C543" s="306"/>
      <c r="D543" s="306"/>
      <c r="E543" s="306"/>
      <c r="F543" s="306"/>
      <c r="G543" s="306"/>
      <c r="H543" s="306"/>
      <c r="I543" s="306"/>
      <c r="J543" s="306"/>
      <c r="K543" s="306"/>
      <c r="L543" s="306"/>
      <c r="M543" s="306"/>
      <c r="N543" s="306"/>
      <c r="O543" s="306"/>
      <c r="P543" s="306"/>
      <c r="Q543" s="306"/>
      <c r="R543" s="306"/>
      <c r="S543" s="306"/>
      <c r="T543" s="306"/>
      <c r="U543" s="306"/>
      <c r="V543" s="306"/>
      <c r="W543" s="306"/>
      <c r="X543" s="306"/>
      <c r="Y543" s="306"/>
      <c r="Z543" s="306"/>
      <c r="AA543" s="306"/>
      <c r="AB543" s="306"/>
      <c r="AC543" s="306"/>
      <c r="AD543" s="306"/>
      <c r="AE543" s="306"/>
      <c r="AF543" s="306"/>
      <c r="AG543" s="306"/>
      <c r="AH543" s="306"/>
    </row>
    <row r="544" spans="1:34" ht="12" customHeight="1">
      <c r="A544" s="306"/>
      <c r="B544" s="306"/>
      <c r="C544" s="306"/>
      <c r="D544" s="306"/>
      <c r="E544" s="306"/>
      <c r="F544" s="306"/>
      <c r="G544" s="306"/>
      <c r="H544" s="306"/>
      <c r="I544" s="306"/>
      <c r="J544" s="306"/>
      <c r="K544" s="306"/>
      <c r="L544" s="306"/>
      <c r="M544" s="306"/>
      <c r="N544" s="306"/>
      <c r="O544" s="306"/>
      <c r="P544" s="306"/>
      <c r="Q544" s="306"/>
      <c r="R544" s="306"/>
      <c r="S544" s="306"/>
      <c r="T544" s="306"/>
      <c r="U544" s="306"/>
      <c r="V544" s="306"/>
      <c r="W544" s="306"/>
      <c r="X544" s="306"/>
      <c r="Y544" s="306"/>
      <c r="Z544" s="306"/>
      <c r="AA544" s="306"/>
      <c r="AB544" s="306"/>
      <c r="AC544" s="306"/>
      <c r="AD544" s="306"/>
      <c r="AE544" s="306"/>
      <c r="AF544" s="306"/>
      <c r="AG544" s="306"/>
      <c r="AH544" s="306"/>
    </row>
    <row r="545" spans="1:34" ht="12" customHeight="1">
      <c r="A545" s="306"/>
      <c r="B545" s="306"/>
      <c r="C545" s="306"/>
      <c r="D545" s="306"/>
      <c r="E545" s="306"/>
      <c r="F545" s="306"/>
      <c r="G545" s="306"/>
      <c r="H545" s="306"/>
      <c r="I545" s="306"/>
      <c r="J545" s="306"/>
      <c r="K545" s="306"/>
      <c r="L545" s="306"/>
      <c r="M545" s="306"/>
      <c r="N545" s="306"/>
      <c r="O545" s="306"/>
      <c r="P545" s="306"/>
      <c r="Q545" s="306"/>
      <c r="R545" s="306"/>
      <c r="S545" s="306"/>
      <c r="T545" s="306"/>
      <c r="U545" s="306"/>
      <c r="V545" s="306"/>
      <c r="W545" s="306"/>
      <c r="X545" s="306"/>
      <c r="Y545" s="306"/>
      <c r="Z545" s="306"/>
      <c r="AA545" s="306"/>
      <c r="AB545" s="306"/>
      <c r="AC545" s="306"/>
      <c r="AD545" s="306"/>
      <c r="AE545" s="306"/>
      <c r="AF545" s="306"/>
      <c r="AG545" s="306"/>
      <c r="AH545" s="306"/>
    </row>
    <row r="546" spans="1:34" ht="12" customHeight="1">
      <c r="A546" s="306"/>
      <c r="B546" s="306"/>
      <c r="C546" s="306"/>
      <c r="D546" s="306"/>
      <c r="E546" s="306"/>
      <c r="F546" s="306"/>
      <c r="G546" s="306"/>
      <c r="H546" s="306"/>
      <c r="I546" s="306"/>
      <c r="J546" s="306"/>
      <c r="K546" s="306"/>
      <c r="L546" s="306"/>
      <c r="M546" s="306"/>
      <c r="N546" s="306"/>
      <c r="O546" s="306"/>
      <c r="P546" s="306"/>
      <c r="Q546" s="306"/>
      <c r="R546" s="306"/>
      <c r="S546" s="306"/>
      <c r="T546" s="306"/>
      <c r="U546" s="306"/>
      <c r="V546" s="306"/>
      <c r="W546" s="306"/>
      <c r="X546" s="306"/>
      <c r="Y546" s="306"/>
      <c r="Z546" s="306"/>
      <c r="AA546" s="306"/>
      <c r="AB546" s="306"/>
      <c r="AC546" s="306"/>
      <c r="AD546" s="306"/>
      <c r="AE546" s="306"/>
      <c r="AF546" s="306"/>
      <c r="AG546" s="306"/>
      <c r="AH546" s="306"/>
    </row>
    <row r="547" spans="1:34" ht="12" customHeight="1">
      <c r="A547" s="306"/>
      <c r="B547" s="306"/>
      <c r="C547" s="306"/>
      <c r="D547" s="306"/>
      <c r="E547" s="306"/>
      <c r="F547" s="306"/>
      <c r="G547" s="306"/>
      <c r="H547" s="306"/>
      <c r="I547" s="306"/>
      <c r="J547" s="306"/>
      <c r="K547" s="306"/>
      <c r="L547" s="306"/>
      <c r="M547" s="306"/>
      <c r="N547" s="306"/>
      <c r="O547" s="306"/>
      <c r="P547" s="306"/>
      <c r="Q547" s="306"/>
      <c r="R547" s="306"/>
      <c r="S547" s="306"/>
      <c r="T547" s="306"/>
      <c r="U547" s="306"/>
      <c r="V547" s="306"/>
      <c r="W547" s="306"/>
      <c r="X547" s="306"/>
      <c r="Y547" s="306"/>
      <c r="Z547" s="306"/>
      <c r="AA547" s="306"/>
      <c r="AB547" s="306"/>
      <c r="AC547" s="306"/>
      <c r="AD547" s="306"/>
      <c r="AE547" s="306"/>
      <c r="AF547" s="306"/>
      <c r="AG547" s="306"/>
      <c r="AH547" s="306"/>
    </row>
    <row r="548" spans="1:34" ht="12" customHeight="1">
      <c r="A548" s="306"/>
      <c r="B548" s="306"/>
      <c r="C548" s="306"/>
      <c r="D548" s="306"/>
      <c r="E548" s="306"/>
      <c r="F548" s="306"/>
      <c r="G548" s="306"/>
      <c r="H548" s="306"/>
      <c r="I548" s="306"/>
      <c r="J548" s="306"/>
      <c r="K548" s="306"/>
      <c r="L548" s="306"/>
      <c r="M548" s="306"/>
      <c r="N548" s="306"/>
      <c r="O548" s="306"/>
      <c r="P548" s="306"/>
      <c r="Q548" s="306"/>
      <c r="R548" s="306"/>
      <c r="S548" s="306"/>
      <c r="T548" s="306"/>
      <c r="U548" s="306"/>
      <c r="V548" s="306"/>
      <c r="W548" s="306"/>
      <c r="X548" s="306"/>
      <c r="Y548" s="306"/>
      <c r="Z548" s="306"/>
      <c r="AA548" s="306"/>
      <c r="AB548" s="306"/>
      <c r="AC548" s="306"/>
      <c r="AD548" s="306"/>
      <c r="AE548" s="306"/>
      <c r="AF548" s="306"/>
      <c r="AG548" s="306"/>
      <c r="AH548" s="306"/>
    </row>
    <row r="549" spans="1:34" ht="12" customHeight="1">
      <c r="A549" s="306"/>
      <c r="B549" s="306"/>
      <c r="C549" s="306"/>
      <c r="D549" s="306"/>
      <c r="E549" s="306"/>
      <c r="F549" s="306"/>
      <c r="G549" s="306"/>
      <c r="H549" s="306"/>
      <c r="I549" s="306"/>
      <c r="J549" s="306"/>
      <c r="K549" s="306"/>
      <c r="L549" s="306"/>
      <c r="M549" s="306"/>
      <c r="N549" s="306"/>
      <c r="O549" s="306"/>
      <c r="P549" s="306"/>
      <c r="Q549" s="306"/>
      <c r="R549" s="306"/>
      <c r="S549" s="306"/>
      <c r="T549" s="306"/>
      <c r="U549" s="306"/>
      <c r="V549" s="306"/>
      <c r="W549" s="306"/>
      <c r="X549" s="306"/>
      <c r="Y549" s="306"/>
      <c r="Z549" s="306"/>
      <c r="AA549" s="306"/>
      <c r="AB549" s="306"/>
      <c r="AC549" s="306"/>
      <c r="AD549" s="306"/>
      <c r="AE549" s="306"/>
      <c r="AF549" s="306"/>
      <c r="AG549" s="306"/>
      <c r="AH549" s="306"/>
    </row>
    <row r="550" spans="1:34" ht="12" customHeight="1">
      <c r="A550" s="306"/>
      <c r="B550" s="306"/>
      <c r="C550" s="306"/>
      <c r="D550" s="306"/>
      <c r="E550" s="306"/>
      <c r="F550" s="306"/>
      <c r="G550" s="306"/>
      <c r="H550" s="306"/>
      <c r="I550" s="306"/>
      <c r="J550" s="306"/>
      <c r="K550" s="306"/>
      <c r="L550" s="306"/>
      <c r="M550" s="306"/>
      <c r="N550" s="306"/>
      <c r="O550" s="306"/>
      <c r="P550" s="306"/>
      <c r="Q550" s="306"/>
      <c r="R550" s="306"/>
      <c r="S550" s="306"/>
      <c r="T550" s="306"/>
      <c r="U550" s="306"/>
      <c r="V550" s="306"/>
      <c r="W550" s="306"/>
      <c r="X550" s="306"/>
      <c r="Y550" s="306"/>
      <c r="Z550" s="306"/>
      <c r="AA550" s="306"/>
      <c r="AB550" s="306"/>
      <c r="AC550" s="306"/>
      <c r="AD550" s="306"/>
      <c r="AE550" s="306"/>
      <c r="AF550" s="306"/>
      <c r="AG550" s="306"/>
      <c r="AH550" s="306"/>
    </row>
    <row r="551" spans="1:34" ht="12" customHeight="1">
      <c r="A551" s="306"/>
      <c r="B551" s="306"/>
      <c r="C551" s="306"/>
      <c r="D551" s="306"/>
      <c r="E551" s="306"/>
      <c r="F551" s="306"/>
      <c r="G551" s="306"/>
      <c r="H551" s="306"/>
      <c r="I551" s="306"/>
      <c r="J551" s="306"/>
      <c r="K551" s="306"/>
      <c r="L551" s="306"/>
      <c r="M551" s="306"/>
      <c r="N551" s="306"/>
      <c r="O551" s="306"/>
      <c r="P551" s="306"/>
      <c r="Q551" s="306"/>
      <c r="R551" s="306"/>
      <c r="S551" s="306"/>
      <c r="T551" s="306"/>
      <c r="U551" s="306"/>
      <c r="V551" s="306"/>
      <c r="W551" s="306"/>
      <c r="X551" s="306"/>
      <c r="Y551" s="306"/>
      <c r="Z551" s="306"/>
      <c r="AA551" s="306"/>
      <c r="AB551" s="306"/>
      <c r="AC551" s="306"/>
      <c r="AD551" s="306"/>
      <c r="AE551" s="306"/>
      <c r="AF551" s="306"/>
      <c r="AG551" s="306"/>
      <c r="AH551" s="306"/>
    </row>
    <row r="552" spans="1:34" ht="12" customHeight="1">
      <c r="A552" s="306"/>
      <c r="B552" s="306"/>
      <c r="C552" s="306"/>
      <c r="D552" s="306"/>
      <c r="E552" s="306"/>
      <c r="F552" s="306"/>
      <c r="G552" s="306"/>
      <c r="H552" s="306"/>
      <c r="I552" s="306"/>
      <c r="J552" s="306"/>
      <c r="K552" s="306"/>
      <c r="L552" s="306"/>
      <c r="M552" s="306"/>
      <c r="N552" s="306"/>
      <c r="O552" s="306"/>
      <c r="P552" s="306"/>
      <c r="Q552" s="306"/>
      <c r="R552" s="306"/>
      <c r="S552" s="306"/>
      <c r="T552" s="306"/>
      <c r="U552" s="306"/>
      <c r="V552" s="306"/>
      <c r="W552" s="306"/>
      <c r="X552" s="306"/>
      <c r="Y552" s="306"/>
      <c r="Z552" s="306"/>
      <c r="AA552" s="306"/>
      <c r="AB552" s="306"/>
      <c r="AC552" s="306"/>
      <c r="AD552" s="306"/>
      <c r="AE552" s="306"/>
      <c r="AF552" s="306"/>
      <c r="AG552" s="306"/>
      <c r="AH552" s="306"/>
    </row>
    <row r="553" spans="1:34" ht="12" customHeight="1">
      <c r="A553" s="306"/>
      <c r="B553" s="306"/>
      <c r="C553" s="306"/>
      <c r="D553" s="306"/>
      <c r="E553" s="306"/>
      <c r="F553" s="306"/>
      <c r="G553" s="306"/>
      <c r="H553" s="306"/>
      <c r="I553" s="306"/>
      <c r="J553" s="306"/>
      <c r="K553" s="306"/>
      <c r="L553" s="306"/>
      <c r="M553" s="306"/>
      <c r="N553" s="306"/>
      <c r="O553" s="306"/>
      <c r="P553" s="306"/>
      <c r="Q553" s="306"/>
      <c r="R553" s="306"/>
      <c r="S553" s="306"/>
      <c r="T553" s="306"/>
      <c r="U553" s="306"/>
      <c r="V553" s="306"/>
      <c r="W553" s="306"/>
      <c r="X553" s="306"/>
      <c r="Y553" s="306"/>
      <c r="Z553" s="306"/>
      <c r="AA553" s="306"/>
      <c r="AB553" s="306"/>
      <c r="AC553" s="306"/>
      <c r="AD553" s="306"/>
      <c r="AE553" s="306"/>
      <c r="AF553" s="306"/>
      <c r="AG553" s="306"/>
      <c r="AH553" s="306"/>
    </row>
    <row r="554" spans="1:34" ht="12" customHeight="1">
      <c r="A554" s="306"/>
      <c r="B554" s="306"/>
      <c r="C554" s="306"/>
      <c r="D554" s="306"/>
      <c r="E554" s="306"/>
      <c r="F554" s="306"/>
      <c r="G554" s="306"/>
      <c r="H554" s="306"/>
      <c r="I554" s="306"/>
      <c r="J554" s="306"/>
      <c r="K554" s="306"/>
      <c r="L554" s="306"/>
      <c r="M554" s="306"/>
      <c r="N554" s="306"/>
      <c r="O554" s="306"/>
      <c r="P554" s="306"/>
      <c r="Q554" s="306"/>
      <c r="R554" s="306"/>
      <c r="S554" s="306"/>
      <c r="T554" s="306"/>
      <c r="U554" s="306"/>
      <c r="V554" s="306"/>
      <c r="W554" s="306"/>
      <c r="X554" s="306"/>
      <c r="Y554" s="306"/>
      <c r="Z554" s="306"/>
      <c r="AA554" s="306"/>
      <c r="AB554" s="306"/>
      <c r="AC554" s="306"/>
      <c r="AD554" s="306"/>
      <c r="AE554" s="306"/>
      <c r="AF554" s="306"/>
      <c r="AG554" s="306"/>
      <c r="AH554" s="306"/>
    </row>
    <row r="555" spans="1:34" ht="12" customHeight="1">
      <c r="A555" s="306"/>
      <c r="B555" s="306"/>
      <c r="C555" s="306"/>
      <c r="D555" s="306"/>
      <c r="E555" s="306"/>
      <c r="F555" s="306"/>
      <c r="G555" s="306"/>
      <c r="H555" s="306"/>
      <c r="I555" s="306"/>
      <c r="J555" s="306"/>
      <c r="K555" s="306"/>
      <c r="L555" s="306"/>
      <c r="M555" s="306"/>
      <c r="N555" s="306"/>
      <c r="O555" s="306"/>
      <c r="P555" s="306"/>
      <c r="Q555" s="306"/>
      <c r="R555" s="306"/>
      <c r="S555" s="306"/>
      <c r="T555" s="306"/>
      <c r="U555" s="306"/>
      <c r="V555" s="306"/>
      <c r="W555" s="306"/>
      <c r="X555" s="306"/>
      <c r="Y555" s="306"/>
      <c r="Z555" s="306"/>
      <c r="AA555" s="306"/>
      <c r="AB555" s="306"/>
      <c r="AC555" s="306"/>
      <c r="AD555" s="306"/>
      <c r="AE555" s="306"/>
      <c r="AF555" s="306"/>
      <c r="AG555" s="306"/>
      <c r="AH555" s="306"/>
    </row>
    <row r="556" spans="1:34" ht="12" customHeight="1">
      <c r="A556" s="306"/>
      <c r="B556" s="306"/>
      <c r="C556" s="306"/>
      <c r="D556" s="306"/>
      <c r="E556" s="306"/>
      <c r="F556" s="306"/>
      <c r="G556" s="306"/>
      <c r="H556" s="306"/>
      <c r="I556" s="306"/>
      <c r="J556" s="306"/>
      <c r="K556" s="306"/>
      <c r="L556" s="306"/>
      <c r="M556" s="306"/>
      <c r="N556" s="306"/>
      <c r="O556" s="306"/>
      <c r="P556" s="306"/>
      <c r="Q556" s="306"/>
      <c r="R556" s="306"/>
      <c r="S556" s="306"/>
      <c r="T556" s="306"/>
      <c r="U556" s="306"/>
      <c r="V556" s="306"/>
      <c r="W556" s="306"/>
      <c r="X556" s="306"/>
      <c r="Y556" s="306"/>
      <c r="Z556" s="306"/>
      <c r="AA556" s="306"/>
      <c r="AB556" s="306"/>
      <c r="AC556" s="306"/>
      <c r="AD556" s="306"/>
      <c r="AE556" s="306"/>
      <c r="AF556" s="306"/>
      <c r="AG556" s="306"/>
      <c r="AH556" s="306"/>
    </row>
    <row r="557" spans="1:34" ht="12" customHeight="1">
      <c r="A557" s="306"/>
      <c r="B557" s="306"/>
      <c r="C557" s="306"/>
      <c r="D557" s="306"/>
      <c r="E557" s="306"/>
      <c r="F557" s="306"/>
      <c r="G557" s="306"/>
      <c r="H557" s="306"/>
      <c r="I557" s="306"/>
      <c r="J557" s="306"/>
      <c r="K557" s="306"/>
      <c r="L557" s="306"/>
      <c r="M557" s="306"/>
      <c r="N557" s="306"/>
      <c r="O557" s="306"/>
      <c r="P557" s="306"/>
      <c r="Q557" s="306"/>
      <c r="R557" s="306"/>
      <c r="S557" s="306"/>
      <c r="T557" s="306"/>
      <c r="U557" s="306"/>
      <c r="V557" s="306"/>
      <c r="W557" s="306"/>
      <c r="X557" s="306"/>
      <c r="Y557" s="306"/>
      <c r="Z557" s="306"/>
      <c r="AA557" s="306"/>
      <c r="AB557" s="306"/>
      <c r="AC557" s="306"/>
      <c r="AD557" s="306"/>
      <c r="AE557" s="306"/>
      <c r="AF557" s="306"/>
      <c r="AG557" s="306"/>
      <c r="AH557" s="306"/>
    </row>
    <row r="558" spans="1:34" ht="12" customHeight="1">
      <c r="A558" s="306"/>
      <c r="B558" s="306"/>
      <c r="C558" s="306"/>
      <c r="D558" s="306"/>
      <c r="E558" s="306"/>
      <c r="F558" s="306"/>
      <c r="G558" s="306"/>
      <c r="H558" s="306"/>
      <c r="I558" s="306"/>
      <c r="J558" s="306"/>
      <c r="K558" s="306"/>
      <c r="L558" s="306"/>
      <c r="M558" s="306"/>
      <c r="N558" s="306"/>
      <c r="O558" s="306"/>
      <c r="P558" s="306"/>
      <c r="Q558" s="306"/>
      <c r="R558" s="306"/>
      <c r="S558" s="306"/>
      <c r="T558" s="306"/>
      <c r="U558" s="306"/>
      <c r="V558" s="306"/>
      <c r="W558" s="306"/>
      <c r="X558" s="306"/>
      <c r="Y558" s="306"/>
      <c r="Z558" s="306"/>
      <c r="AA558" s="306"/>
      <c r="AB558" s="306"/>
      <c r="AC558" s="306"/>
      <c r="AD558" s="306"/>
      <c r="AE558" s="306"/>
      <c r="AF558" s="306"/>
      <c r="AG558" s="306"/>
      <c r="AH558" s="306"/>
    </row>
    <row r="559" spans="1:34" ht="12" customHeight="1">
      <c r="A559" s="306"/>
      <c r="B559" s="306"/>
      <c r="C559" s="306"/>
      <c r="D559" s="306"/>
      <c r="E559" s="306"/>
      <c r="F559" s="306"/>
      <c r="G559" s="306"/>
      <c r="H559" s="306"/>
      <c r="I559" s="306"/>
      <c r="J559" s="306"/>
      <c r="K559" s="306"/>
      <c r="L559" s="306"/>
      <c r="M559" s="306"/>
      <c r="N559" s="306"/>
      <c r="O559" s="306"/>
      <c r="P559" s="306"/>
      <c r="Q559" s="306"/>
      <c r="R559" s="306"/>
      <c r="S559" s="306"/>
      <c r="T559" s="306"/>
      <c r="U559" s="306"/>
      <c r="V559" s="306"/>
      <c r="W559" s="306"/>
      <c r="X559" s="306"/>
      <c r="Y559" s="306"/>
      <c r="Z559" s="306"/>
      <c r="AA559" s="306"/>
      <c r="AB559" s="306"/>
      <c r="AC559" s="306"/>
      <c r="AD559" s="306"/>
      <c r="AE559" s="306"/>
      <c r="AF559" s="306"/>
      <c r="AG559" s="306"/>
      <c r="AH559" s="306"/>
    </row>
    <row r="560" spans="1:34" ht="12" customHeight="1">
      <c r="A560" s="306"/>
      <c r="B560" s="306"/>
      <c r="C560" s="306"/>
      <c r="D560" s="306"/>
      <c r="E560" s="306"/>
      <c r="F560" s="306"/>
      <c r="G560" s="306"/>
      <c r="H560" s="306"/>
      <c r="I560" s="306"/>
      <c r="J560" s="306"/>
      <c r="K560" s="306"/>
      <c r="L560" s="306"/>
      <c r="M560" s="306"/>
      <c r="N560" s="306"/>
      <c r="O560" s="306"/>
      <c r="P560" s="306"/>
      <c r="Q560" s="306"/>
      <c r="R560" s="306"/>
      <c r="S560" s="306"/>
      <c r="T560" s="306"/>
      <c r="U560" s="306"/>
      <c r="V560" s="306"/>
      <c r="W560" s="306"/>
      <c r="X560" s="306"/>
      <c r="Y560" s="306"/>
      <c r="Z560" s="306"/>
      <c r="AA560" s="306"/>
      <c r="AB560" s="306"/>
      <c r="AC560" s="306"/>
      <c r="AD560" s="306"/>
      <c r="AE560" s="306"/>
      <c r="AF560" s="306"/>
      <c r="AG560" s="306"/>
      <c r="AH560" s="306"/>
    </row>
    <row r="561" spans="1:34" ht="12" customHeight="1">
      <c r="A561" s="306"/>
      <c r="B561" s="306"/>
      <c r="C561" s="306"/>
      <c r="D561" s="306"/>
      <c r="E561" s="306"/>
      <c r="F561" s="306"/>
      <c r="G561" s="306"/>
      <c r="H561" s="306"/>
      <c r="I561" s="306"/>
      <c r="J561" s="306"/>
      <c r="K561" s="306"/>
      <c r="L561" s="306"/>
      <c r="M561" s="306"/>
      <c r="N561" s="306"/>
      <c r="O561" s="306"/>
      <c r="P561" s="306"/>
      <c r="Q561" s="306"/>
      <c r="R561" s="306"/>
      <c r="S561" s="306"/>
      <c r="T561" s="306"/>
      <c r="U561" s="306"/>
      <c r="V561" s="306"/>
      <c r="W561" s="306"/>
      <c r="X561" s="306"/>
      <c r="Y561" s="306"/>
      <c r="Z561" s="306"/>
      <c r="AA561" s="306"/>
      <c r="AB561" s="306"/>
      <c r="AC561" s="306"/>
      <c r="AD561" s="306"/>
      <c r="AE561" s="306"/>
      <c r="AF561" s="306"/>
      <c r="AG561" s="306"/>
      <c r="AH561" s="306"/>
    </row>
    <row r="562" spans="1:34" ht="12" customHeight="1">
      <c r="A562" s="306"/>
      <c r="B562" s="306"/>
      <c r="C562" s="306"/>
      <c r="D562" s="306"/>
      <c r="E562" s="306"/>
      <c r="F562" s="306"/>
      <c r="G562" s="306"/>
      <c r="H562" s="306"/>
      <c r="I562" s="306"/>
      <c r="J562" s="306"/>
      <c r="K562" s="306"/>
      <c r="L562" s="306"/>
      <c r="M562" s="306"/>
      <c r="N562" s="306"/>
      <c r="O562" s="306"/>
      <c r="P562" s="306"/>
      <c r="Q562" s="306"/>
      <c r="R562" s="306"/>
      <c r="S562" s="306"/>
      <c r="T562" s="306"/>
      <c r="U562" s="306"/>
      <c r="V562" s="306"/>
      <c r="W562" s="306"/>
      <c r="X562" s="306"/>
      <c r="Y562" s="306"/>
      <c r="Z562" s="306"/>
      <c r="AA562" s="306"/>
      <c r="AB562" s="306"/>
      <c r="AC562" s="306"/>
      <c r="AD562" s="306"/>
      <c r="AE562" s="306"/>
      <c r="AF562" s="306"/>
      <c r="AG562" s="306"/>
      <c r="AH562" s="306"/>
    </row>
    <row r="563" spans="1:34" ht="12" customHeight="1">
      <c r="A563" s="306"/>
      <c r="B563" s="306"/>
      <c r="C563" s="306"/>
      <c r="D563" s="306"/>
      <c r="E563" s="306"/>
      <c r="F563" s="306"/>
      <c r="G563" s="306"/>
      <c r="H563" s="306"/>
      <c r="I563" s="306"/>
      <c r="J563" s="306"/>
      <c r="K563" s="306"/>
      <c r="L563" s="306"/>
      <c r="M563" s="306"/>
      <c r="N563" s="306"/>
      <c r="O563" s="306"/>
      <c r="P563" s="306"/>
      <c r="Q563" s="306"/>
      <c r="R563" s="306"/>
      <c r="S563" s="306"/>
      <c r="T563" s="306"/>
      <c r="U563" s="306"/>
      <c r="V563" s="306"/>
      <c r="W563" s="306"/>
      <c r="X563" s="306"/>
      <c r="Y563" s="306"/>
      <c r="Z563" s="306"/>
      <c r="AA563" s="306"/>
      <c r="AB563" s="306"/>
      <c r="AC563" s="306"/>
      <c r="AD563" s="306"/>
      <c r="AE563" s="306"/>
      <c r="AF563" s="306"/>
      <c r="AG563" s="306"/>
      <c r="AH563" s="306"/>
    </row>
    <row r="564" spans="1:34" ht="12" customHeight="1">
      <c r="A564" s="306"/>
      <c r="B564" s="306"/>
      <c r="C564" s="306"/>
      <c r="D564" s="306"/>
      <c r="E564" s="306"/>
      <c r="F564" s="306"/>
      <c r="G564" s="306"/>
      <c r="H564" s="306"/>
      <c r="I564" s="306"/>
      <c r="J564" s="306"/>
      <c r="K564" s="306"/>
      <c r="L564" s="306"/>
      <c r="M564" s="306"/>
      <c r="N564" s="306"/>
      <c r="O564" s="306"/>
      <c r="P564" s="306"/>
      <c r="Q564" s="306"/>
      <c r="R564" s="306"/>
      <c r="S564" s="306"/>
      <c r="T564" s="306"/>
      <c r="U564" s="306"/>
      <c r="V564" s="306"/>
      <c r="W564" s="306"/>
      <c r="X564" s="306"/>
      <c r="Y564" s="306"/>
      <c r="Z564" s="306"/>
      <c r="AA564" s="306"/>
      <c r="AB564" s="306"/>
      <c r="AC564" s="306"/>
      <c r="AD564" s="306"/>
      <c r="AE564" s="306"/>
      <c r="AF564" s="306"/>
      <c r="AG564" s="306"/>
      <c r="AH564" s="306"/>
    </row>
    <row r="565" spans="1:34" ht="12" customHeight="1">
      <c r="A565" s="306"/>
      <c r="B565" s="306"/>
      <c r="C565" s="306"/>
      <c r="D565" s="306"/>
      <c r="E565" s="306"/>
      <c r="F565" s="306"/>
      <c r="G565" s="306"/>
      <c r="H565" s="306"/>
      <c r="I565" s="306"/>
      <c r="J565" s="306"/>
      <c r="K565" s="306"/>
      <c r="L565" s="306"/>
      <c r="M565" s="306"/>
      <c r="N565" s="306"/>
      <c r="O565" s="306"/>
      <c r="P565" s="306"/>
      <c r="Q565" s="306"/>
      <c r="R565" s="306"/>
      <c r="S565" s="306"/>
      <c r="T565" s="306"/>
      <c r="U565" s="306"/>
      <c r="V565" s="306"/>
      <c r="W565" s="306"/>
      <c r="X565" s="306"/>
      <c r="Y565" s="306"/>
      <c r="Z565" s="306"/>
      <c r="AA565" s="306"/>
      <c r="AB565" s="306"/>
      <c r="AC565" s="306"/>
      <c r="AD565" s="306"/>
      <c r="AE565" s="306"/>
      <c r="AF565" s="306"/>
      <c r="AG565" s="306"/>
      <c r="AH565" s="306"/>
    </row>
    <row r="566" spans="1:34" ht="12" customHeight="1">
      <c r="A566" s="306"/>
      <c r="B566" s="306"/>
      <c r="C566" s="306"/>
      <c r="D566" s="306"/>
      <c r="E566" s="306"/>
      <c r="F566" s="306"/>
      <c r="G566" s="306"/>
      <c r="H566" s="306"/>
      <c r="I566" s="306"/>
      <c r="J566" s="306"/>
      <c r="K566" s="306"/>
      <c r="L566" s="306"/>
      <c r="M566" s="306"/>
      <c r="N566" s="306"/>
      <c r="O566" s="306"/>
      <c r="P566" s="306"/>
      <c r="Q566" s="306"/>
      <c r="R566" s="306"/>
      <c r="S566" s="306"/>
      <c r="T566" s="306"/>
      <c r="U566" s="306"/>
      <c r="V566" s="306"/>
      <c r="W566" s="306"/>
      <c r="X566" s="306"/>
      <c r="Y566" s="306"/>
      <c r="Z566" s="306"/>
      <c r="AA566" s="306"/>
      <c r="AB566" s="306"/>
      <c r="AC566" s="306"/>
      <c r="AD566" s="306"/>
      <c r="AE566" s="306"/>
      <c r="AF566" s="306"/>
      <c r="AG566" s="306"/>
      <c r="AH566" s="306"/>
    </row>
    <row r="567" spans="1:34" ht="12" customHeight="1">
      <c r="A567" s="306"/>
      <c r="B567" s="306"/>
      <c r="C567" s="306"/>
      <c r="D567" s="306"/>
      <c r="E567" s="306"/>
      <c r="F567" s="306"/>
      <c r="G567" s="306"/>
      <c r="H567" s="306"/>
      <c r="I567" s="306"/>
      <c r="J567" s="306"/>
      <c r="K567" s="306"/>
      <c r="L567" s="306"/>
      <c r="M567" s="306"/>
      <c r="N567" s="306"/>
      <c r="O567" s="306"/>
      <c r="P567" s="306"/>
      <c r="Q567" s="306"/>
      <c r="R567" s="306"/>
      <c r="S567" s="306"/>
      <c r="T567" s="306"/>
      <c r="U567" s="306"/>
      <c r="V567" s="306"/>
      <c r="W567" s="306"/>
      <c r="X567" s="306"/>
      <c r="Y567" s="306"/>
      <c r="Z567" s="306"/>
      <c r="AA567" s="306"/>
      <c r="AB567" s="306"/>
      <c r="AC567" s="306"/>
      <c r="AD567" s="306"/>
      <c r="AE567" s="306"/>
      <c r="AF567" s="306"/>
      <c r="AG567" s="306"/>
      <c r="AH567" s="306"/>
    </row>
    <row r="568" spans="1:34" ht="12" customHeight="1">
      <c r="A568" s="306"/>
      <c r="B568" s="306"/>
      <c r="C568" s="306"/>
      <c r="D568" s="306"/>
      <c r="E568" s="306"/>
      <c r="F568" s="306"/>
      <c r="G568" s="306"/>
      <c r="H568" s="306"/>
      <c r="I568" s="306"/>
      <c r="J568" s="306"/>
      <c r="K568" s="306"/>
      <c r="L568" s="306"/>
      <c r="M568" s="306"/>
      <c r="N568" s="306"/>
      <c r="O568" s="306"/>
      <c r="P568" s="306"/>
      <c r="Q568" s="306"/>
      <c r="R568" s="306"/>
      <c r="S568" s="306"/>
      <c r="T568" s="306"/>
      <c r="U568" s="306"/>
      <c r="V568" s="306"/>
      <c r="W568" s="306"/>
      <c r="X568" s="306"/>
      <c r="Y568" s="306"/>
      <c r="Z568" s="306"/>
      <c r="AA568" s="306"/>
      <c r="AB568" s="306"/>
      <c r="AC568" s="306"/>
      <c r="AD568" s="306"/>
      <c r="AE568" s="306"/>
      <c r="AF568" s="306"/>
      <c r="AG568" s="306"/>
      <c r="AH568" s="306"/>
    </row>
    <row r="569" spans="1:34" ht="12" customHeight="1">
      <c r="A569" s="306"/>
      <c r="B569" s="306"/>
      <c r="C569" s="306"/>
      <c r="D569" s="306"/>
      <c r="E569" s="306"/>
      <c r="F569" s="306"/>
      <c r="G569" s="306"/>
      <c r="H569" s="306"/>
      <c r="I569" s="306"/>
      <c r="J569" s="306"/>
      <c r="K569" s="306"/>
      <c r="L569" s="306"/>
      <c r="M569" s="306"/>
      <c r="N569" s="306"/>
      <c r="O569" s="306"/>
      <c r="P569" s="306"/>
      <c r="Q569" s="306"/>
      <c r="R569" s="306"/>
      <c r="S569" s="306"/>
      <c r="T569" s="306"/>
      <c r="U569" s="306"/>
      <c r="V569" s="306"/>
      <c r="W569" s="306"/>
      <c r="X569" s="306"/>
      <c r="Y569" s="306"/>
      <c r="Z569" s="306"/>
      <c r="AA569" s="306"/>
      <c r="AB569" s="306"/>
      <c r="AC569" s="306"/>
      <c r="AD569" s="306"/>
      <c r="AE569" s="306"/>
      <c r="AF569" s="306"/>
      <c r="AG569" s="306"/>
      <c r="AH569" s="306"/>
    </row>
    <row r="570" spans="1:34" ht="12" customHeight="1">
      <c r="A570" s="306"/>
      <c r="B570" s="306"/>
      <c r="C570" s="306"/>
      <c r="D570" s="306"/>
      <c r="E570" s="306"/>
      <c r="F570" s="306"/>
      <c r="G570" s="306"/>
      <c r="H570" s="306"/>
      <c r="I570" s="306"/>
      <c r="J570" s="306"/>
      <c r="K570" s="306"/>
      <c r="L570" s="306"/>
      <c r="M570" s="306"/>
      <c r="N570" s="306"/>
      <c r="O570" s="306"/>
      <c r="P570" s="306"/>
      <c r="Q570" s="306"/>
      <c r="R570" s="306"/>
      <c r="S570" s="306"/>
      <c r="T570" s="306"/>
      <c r="U570" s="306"/>
      <c r="V570" s="306"/>
      <c r="W570" s="306"/>
      <c r="X570" s="306"/>
      <c r="Y570" s="306"/>
      <c r="Z570" s="306"/>
      <c r="AA570" s="306"/>
      <c r="AB570" s="306"/>
      <c r="AC570" s="306"/>
      <c r="AD570" s="306"/>
      <c r="AE570" s="306"/>
      <c r="AF570" s="306"/>
      <c r="AG570" s="306"/>
      <c r="AH570" s="306"/>
    </row>
    <row r="571" spans="1:34" ht="12" customHeight="1">
      <c r="A571" s="306"/>
      <c r="B571" s="306"/>
      <c r="C571" s="306"/>
      <c r="D571" s="306"/>
      <c r="E571" s="306"/>
      <c r="F571" s="306"/>
      <c r="G571" s="306"/>
      <c r="H571" s="306"/>
      <c r="I571" s="306"/>
      <c r="J571" s="306"/>
      <c r="K571" s="306"/>
      <c r="L571" s="306"/>
      <c r="M571" s="306"/>
      <c r="N571" s="306"/>
      <c r="O571" s="306"/>
      <c r="P571" s="306"/>
      <c r="Q571" s="306"/>
      <c r="R571" s="306"/>
      <c r="S571" s="306"/>
      <c r="T571" s="306"/>
      <c r="U571" s="306"/>
      <c r="V571" s="306"/>
      <c r="W571" s="306"/>
      <c r="X571" s="306"/>
      <c r="Y571" s="306"/>
      <c r="Z571" s="306"/>
      <c r="AA571" s="306"/>
      <c r="AB571" s="306"/>
      <c r="AC571" s="306"/>
      <c r="AD571" s="306"/>
      <c r="AE571" s="306"/>
      <c r="AF571" s="306"/>
      <c r="AG571" s="306"/>
      <c r="AH571" s="306"/>
    </row>
    <row r="572" spans="1:34" ht="12" customHeight="1">
      <c r="A572" s="306"/>
      <c r="B572" s="306"/>
      <c r="C572" s="306"/>
      <c r="D572" s="306"/>
      <c r="E572" s="306"/>
      <c r="F572" s="306"/>
      <c r="G572" s="306"/>
      <c r="H572" s="306"/>
      <c r="I572" s="306"/>
      <c r="J572" s="306"/>
      <c r="K572" s="306"/>
      <c r="L572" s="306"/>
      <c r="M572" s="306"/>
      <c r="N572" s="306"/>
      <c r="O572" s="306"/>
      <c r="P572" s="306"/>
      <c r="Q572" s="306"/>
      <c r="R572" s="306"/>
      <c r="S572" s="306"/>
      <c r="T572" s="306"/>
      <c r="U572" s="306"/>
      <c r="V572" s="306"/>
      <c r="W572" s="306"/>
      <c r="X572" s="306"/>
      <c r="Y572" s="306"/>
      <c r="Z572" s="306"/>
      <c r="AA572" s="306"/>
      <c r="AB572" s="306"/>
      <c r="AC572" s="306"/>
      <c r="AD572" s="306"/>
      <c r="AE572" s="306"/>
      <c r="AF572" s="306"/>
      <c r="AG572" s="306"/>
      <c r="AH572" s="306"/>
    </row>
    <row r="573" spans="1:34" ht="12" customHeight="1">
      <c r="A573" s="306"/>
      <c r="B573" s="306"/>
      <c r="C573" s="306"/>
      <c r="D573" s="306"/>
      <c r="E573" s="306"/>
      <c r="F573" s="306"/>
      <c r="G573" s="306"/>
      <c r="H573" s="306"/>
      <c r="I573" s="306"/>
      <c r="J573" s="306"/>
      <c r="K573" s="306"/>
      <c r="L573" s="306"/>
      <c r="M573" s="306"/>
      <c r="N573" s="306"/>
      <c r="O573" s="306"/>
      <c r="P573" s="306"/>
      <c r="Q573" s="306"/>
      <c r="R573" s="306"/>
      <c r="S573" s="306"/>
      <c r="T573" s="306"/>
      <c r="U573" s="306"/>
      <c r="V573" s="306"/>
      <c r="W573" s="306"/>
      <c r="X573" s="306"/>
      <c r="Y573" s="306"/>
      <c r="Z573" s="306"/>
      <c r="AA573" s="306"/>
      <c r="AB573" s="306"/>
      <c r="AC573" s="306"/>
      <c r="AD573" s="306"/>
      <c r="AE573" s="306"/>
      <c r="AF573" s="306"/>
      <c r="AG573" s="306"/>
      <c r="AH573" s="306"/>
    </row>
    <row r="574" spans="1:34" ht="12" customHeight="1">
      <c r="A574" s="306"/>
      <c r="B574" s="306"/>
      <c r="C574" s="306"/>
      <c r="D574" s="306"/>
      <c r="E574" s="306"/>
      <c r="F574" s="306"/>
      <c r="G574" s="306"/>
      <c r="H574" s="306"/>
      <c r="I574" s="306"/>
      <c r="J574" s="306"/>
      <c r="K574" s="306"/>
      <c r="L574" s="306"/>
      <c r="M574" s="306"/>
      <c r="N574" s="306"/>
      <c r="O574" s="306"/>
      <c r="P574" s="306"/>
      <c r="Q574" s="306"/>
      <c r="R574" s="306"/>
      <c r="S574" s="306"/>
      <c r="T574" s="306"/>
      <c r="U574" s="306"/>
      <c r="V574" s="306"/>
      <c r="W574" s="306"/>
      <c r="X574" s="306"/>
      <c r="Y574" s="306"/>
      <c r="Z574" s="306"/>
      <c r="AA574" s="306"/>
      <c r="AB574" s="306"/>
      <c r="AC574" s="306"/>
      <c r="AD574" s="306"/>
      <c r="AE574" s="306"/>
      <c r="AF574" s="306"/>
      <c r="AG574" s="306"/>
      <c r="AH574" s="306"/>
    </row>
    <row r="575" spans="1:34" ht="12" customHeight="1">
      <c r="A575" s="306"/>
      <c r="B575" s="306"/>
      <c r="C575" s="306"/>
      <c r="D575" s="306"/>
      <c r="E575" s="306"/>
      <c r="F575" s="306"/>
      <c r="G575" s="306"/>
      <c r="H575" s="306"/>
      <c r="I575" s="306"/>
      <c r="J575" s="306"/>
      <c r="K575" s="306"/>
      <c r="L575" s="306"/>
      <c r="M575" s="306"/>
      <c r="N575" s="306"/>
      <c r="O575" s="306"/>
      <c r="P575" s="306"/>
      <c r="Q575" s="306"/>
      <c r="R575" s="306"/>
      <c r="S575" s="306"/>
      <c r="T575" s="306"/>
      <c r="U575" s="306"/>
      <c r="V575" s="306"/>
      <c r="W575" s="306"/>
      <c r="X575" s="306"/>
      <c r="Y575" s="306"/>
      <c r="Z575" s="306"/>
      <c r="AA575" s="306"/>
      <c r="AB575" s="306"/>
      <c r="AC575" s="306"/>
      <c r="AD575" s="306"/>
      <c r="AE575" s="306"/>
      <c r="AF575" s="306"/>
      <c r="AG575" s="306"/>
      <c r="AH575" s="306"/>
    </row>
    <row r="576" spans="1:34" ht="12" customHeight="1">
      <c r="A576" s="306"/>
      <c r="B576" s="306"/>
      <c r="C576" s="306"/>
      <c r="D576" s="306"/>
      <c r="E576" s="306"/>
      <c r="F576" s="306"/>
      <c r="G576" s="306"/>
      <c r="H576" s="306"/>
      <c r="I576" s="306"/>
      <c r="J576" s="306"/>
      <c r="K576" s="306"/>
      <c r="L576" s="306"/>
      <c r="M576" s="306"/>
      <c r="N576" s="306"/>
      <c r="O576" s="306"/>
      <c r="P576" s="306"/>
      <c r="Q576" s="306"/>
      <c r="R576" s="306"/>
      <c r="S576" s="306"/>
      <c r="T576" s="306"/>
      <c r="U576" s="306"/>
      <c r="V576" s="306"/>
      <c r="W576" s="306"/>
      <c r="X576" s="306"/>
      <c r="Y576" s="306"/>
      <c r="Z576" s="306"/>
      <c r="AA576" s="306"/>
      <c r="AB576" s="306"/>
      <c r="AC576" s="306"/>
      <c r="AD576" s="306"/>
      <c r="AE576" s="306"/>
      <c r="AF576" s="306"/>
      <c r="AG576" s="306"/>
      <c r="AH576" s="306"/>
    </row>
    <row r="577" spans="1:34" ht="12" customHeight="1">
      <c r="A577" s="306"/>
      <c r="B577" s="306"/>
      <c r="C577" s="306"/>
      <c r="D577" s="306"/>
      <c r="E577" s="306"/>
      <c r="F577" s="306"/>
      <c r="G577" s="306"/>
      <c r="H577" s="306"/>
      <c r="I577" s="306"/>
      <c r="J577" s="306"/>
      <c r="K577" s="306"/>
      <c r="L577" s="306"/>
      <c r="M577" s="306"/>
      <c r="N577" s="306"/>
      <c r="O577" s="306"/>
      <c r="P577" s="306"/>
      <c r="Q577" s="306"/>
      <c r="R577" s="306"/>
      <c r="S577" s="306"/>
      <c r="T577" s="306"/>
      <c r="U577" s="306"/>
      <c r="V577" s="306"/>
      <c r="W577" s="306"/>
      <c r="X577" s="306"/>
      <c r="Y577" s="306"/>
      <c r="Z577" s="306"/>
      <c r="AA577" s="306"/>
      <c r="AB577" s="306"/>
      <c r="AC577" s="306"/>
      <c r="AD577" s="306"/>
      <c r="AE577" s="306"/>
      <c r="AF577" s="306"/>
      <c r="AG577" s="306"/>
      <c r="AH577" s="306"/>
    </row>
    <row r="578" spans="1:34" ht="12" customHeight="1">
      <c r="A578" s="306"/>
      <c r="B578" s="306"/>
      <c r="C578" s="306"/>
      <c r="D578" s="306"/>
      <c r="E578" s="306"/>
      <c r="F578" s="306"/>
      <c r="G578" s="306"/>
      <c r="H578" s="306"/>
      <c r="I578" s="306"/>
      <c r="J578" s="306"/>
      <c r="K578" s="306"/>
      <c r="L578" s="306"/>
      <c r="M578" s="306"/>
      <c r="N578" s="306"/>
      <c r="O578" s="306"/>
      <c r="P578" s="306"/>
      <c r="Q578" s="306"/>
      <c r="R578" s="306"/>
      <c r="S578" s="306"/>
      <c r="T578" s="306"/>
      <c r="U578" s="306"/>
      <c r="V578" s="306"/>
      <c r="W578" s="306"/>
      <c r="X578" s="306"/>
      <c r="Y578" s="306"/>
      <c r="Z578" s="306"/>
      <c r="AA578" s="306"/>
      <c r="AB578" s="306"/>
      <c r="AC578" s="306"/>
      <c r="AD578" s="306"/>
      <c r="AE578" s="306"/>
      <c r="AF578" s="306"/>
      <c r="AG578" s="306"/>
      <c r="AH578" s="306"/>
    </row>
    <row r="579" spans="1:34" ht="12" customHeight="1">
      <c r="A579" s="306"/>
      <c r="B579" s="306"/>
      <c r="C579" s="306"/>
      <c r="D579" s="306"/>
      <c r="E579" s="306"/>
      <c r="F579" s="306"/>
      <c r="G579" s="306"/>
      <c r="H579" s="306"/>
      <c r="I579" s="306"/>
      <c r="J579" s="306"/>
      <c r="K579" s="306"/>
      <c r="L579" s="306"/>
      <c r="M579" s="306"/>
      <c r="N579" s="306"/>
      <c r="O579" s="306"/>
      <c r="P579" s="306"/>
      <c r="Q579" s="306"/>
      <c r="R579" s="306"/>
      <c r="S579" s="306"/>
      <c r="T579" s="306"/>
      <c r="U579" s="306"/>
      <c r="V579" s="306"/>
      <c r="W579" s="306"/>
      <c r="X579" s="306"/>
      <c r="Y579" s="306"/>
      <c r="Z579" s="306"/>
      <c r="AA579" s="306"/>
      <c r="AB579" s="306"/>
      <c r="AC579" s="306"/>
      <c r="AD579" s="306"/>
      <c r="AE579" s="306"/>
      <c r="AF579" s="306"/>
      <c r="AG579" s="306"/>
      <c r="AH579" s="306"/>
    </row>
    <row r="580" spans="1:34" ht="12" customHeight="1">
      <c r="A580" s="306"/>
      <c r="B580" s="306"/>
      <c r="C580" s="306"/>
      <c r="D580" s="306"/>
      <c r="E580" s="306"/>
      <c r="F580" s="306"/>
      <c r="G580" s="306"/>
      <c r="H580" s="306"/>
      <c r="I580" s="306"/>
      <c r="J580" s="306"/>
      <c r="K580" s="306"/>
      <c r="L580" s="306"/>
      <c r="M580" s="306"/>
      <c r="N580" s="306"/>
      <c r="O580" s="306"/>
      <c r="P580" s="306"/>
      <c r="Q580" s="306"/>
      <c r="R580" s="306"/>
      <c r="S580" s="306"/>
      <c r="T580" s="306"/>
      <c r="U580" s="306"/>
      <c r="V580" s="306"/>
      <c r="W580" s="306"/>
      <c r="X580" s="306"/>
      <c r="Y580" s="306"/>
      <c r="Z580" s="306"/>
      <c r="AA580" s="306"/>
      <c r="AB580" s="306"/>
      <c r="AC580" s="306"/>
      <c r="AD580" s="306"/>
      <c r="AE580" s="306"/>
      <c r="AF580" s="306"/>
      <c r="AG580" s="306"/>
      <c r="AH580" s="306"/>
    </row>
    <row r="581" spans="1:34" ht="12" customHeight="1">
      <c r="A581" s="306"/>
      <c r="B581" s="306"/>
      <c r="C581" s="306"/>
      <c r="D581" s="306"/>
      <c r="E581" s="306"/>
      <c r="F581" s="306"/>
      <c r="G581" s="306"/>
      <c r="H581" s="306"/>
      <c r="I581" s="306"/>
      <c r="J581" s="306"/>
      <c r="K581" s="306"/>
      <c r="L581" s="306"/>
      <c r="M581" s="306"/>
      <c r="N581" s="306"/>
      <c r="O581" s="306"/>
      <c r="P581" s="306"/>
      <c r="Q581" s="306"/>
      <c r="R581" s="306"/>
      <c r="S581" s="306"/>
      <c r="T581" s="306"/>
      <c r="U581" s="306"/>
      <c r="V581" s="306"/>
      <c r="W581" s="306"/>
      <c r="X581" s="306"/>
      <c r="Y581" s="306"/>
      <c r="Z581" s="306"/>
      <c r="AA581" s="306"/>
      <c r="AB581" s="306"/>
      <c r="AC581" s="306"/>
      <c r="AD581" s="306"/>
      <c r="AE581" s="306"/>
      <c r="AF581" s="306"/>
      <c r="AG581" s="306"/>
      <c r="AH581" s="306"/>
    </row>
    <row r="582" spans="1:34" ht="12" customHeight="1">
      <c r="A582" s="306"/>
      <c r="B582" s="306"/>
      <c r="C582" s="306"/>
      <c r="D582" s="306"/>
      <c r="E582" s="306"/>
      <c r="F582" s="306"/>
      <c r="G582" s="306"/>
      <c r="H582" s="306"/>
      <c r="I582" s="306"/>
      <c r="J582" s="306"/>
      <c r="K582" s="306"/>
      <c r="L582" s="306"/>
      <c r="M582" s="306"/>
      <c r="N582" s="306"/>
      <c r="O582" s="306"/>
      <c r="P582" s="306"/>
      <c r="Q582" s="306"/>
      <c r="R582" s="306"/>
      <c r="S582" s="306"/>
      <c r="T582" s="306"/>
      <c r="U582" s="306"/>
      <c r="V582" s="306"/>
      <c r="W582" s="306"/>
      <c r="X582" s="306"/>
      <c r="Y582" s="306"/>
      <c r="Z582" s="306"/>
      <c r="AA582" s="306"/>
      <c r="AB582" s="306"/>
      <c r="AC582" s="306"/>
      <c r="AD582" s="306"/>
      <c r="AE582" s="306"/>
      <c r="AF582" s="306"/>
      <c r="AG582" s="306"/>
      <c r="AH582" s="306"/>
    </row>
    <row r="583" spans="1:34" ht="12" customHeight="1">
      <c r="A583" s="306"/>
      <c r="B583" s="306"/>
      <c r="C583" s="306"/>
      <c r="D583" s="306"/>
      <c r="E583" s="306"/>
      <c r="F583" s="306"/>
      <c r="G583" s="306"/>
      <c r="H583" s="306"/>
      <c r="I583" s="306"/>
      <c r="J583" s="306"/>
      <c r="K583" s="306"/>
      <c r="L583" s="306"/>
      <c r="M583" s="306"/>
      <c r="N583" s="306"/>
      <c r="O583" s="306"/>
      <c r="P583" s="306"/>
      <c r="Q583" s="306"/>
      <c r="R583" s="306"/>
      <c r="S583" s="306"/>
      <c r="T583" s="306"/>
      <c r="U583" s="306"/>
      <c r="V583" s="306"/>
      <c r="W583" s="306"/>
      <c r="X583" s="306"/>
      <c r="Y583" s="306"/>
      <c r="Z583" s="306"/>
      <c r="AA583" s="306"/>
      <c r="AB583" s="306"/>
      <c r="AC583" s="306"/>
      <c r="AD583" s="306"/>
      <c r="AE583" s="306"/>
      <c r="AF583" s="306"/>
      <c r="AG583" s="306"/>
      <c r="AH583" s="306"/>
    </row>
    <row r="584" spans="1:34" ht="12" customHeight="1">
      <c r="A584" s="306"/>
      <c r="B584" s="306"/>
      <c r="C584" s="306"/>
      <c r="D584" s="306"/>
      <c r="E584" s="306"/>
      <c r="F584" s="306"/>
      <c r="G584" s="306"/>
      <c r="H584" s="306"/>
      <c r="I584" s="306"/>
      <c r="J584" s="306"/>
      <c r="K584" s="306"/>
      <c r="L584" s="306"/>
      <c r="M584" s="306"/>
      <c r="N584" s="306"/>
      <c r="O584" s="306"/>
      <c r="P584" s="306"/>
      <c r="Q584" s="306"/>
      <c r="R584" s="306"/>
      <c r="S584" s="306"/>
      <c r="T584" s="306"/>
      <c r="U584" s="306"/>
      <c r="V584" s="306"/>
      <c r="W584" s="306"/>
      <c r="X584" s="306"/>
      <c r="Y584" s="306"/>
      <c r="Z584" s="306"/>
      <c r="AA584" s="306"/>
      <c r="AB584" s="306"/>
      <c r="AC584" s="306"/>
      <c r="AD584" s="306"/>
      <c r="AE584" s="306"/>
      <c r="AF584" s="306"/>
      <c r="AG584" s="306"/>
      <c r="AH584" s="306"/>
    </row>
    <row r="585" spans="1:34" ht="12" customHeight="1">
      <c r="A585" s="306"/>
      <c r="B585" s="306"/>
      <c r="C585" s="306"/>
      <c r="D585" s="306"/>
      <c r="E585" s="306"/>
      <c r="F585" s="306"/>
      <c r="G585" s="306"/>
      <c r="H585" s="306"/>
      <c r="I585" s="306"/>
      <c r="J585" s="306"/>
      <c r="K585" s="306"/>
      <c r="L585" s="306"/>
      <c r="M585" s="306"/>
      <c r="N585" s="306"/>
      <c r="O585" s="306"/>
      <c r="P585" s="306"/>
      <c r="Q585" s="306"/>
      <c r="R585" s="306"/>
      <c r="S585" s="306"/>
      <c r="T585" s="306"/>
      <c r="U585" s="306"/>
      <c r="V585" s="306"/>
      <c r="W585" s="306"/>
      <c r="X585" s="306"/>
      <c r="Y585" s="306"/>
      <c r="Z585" s="306"/>
      <c r="AA585" s="306"/>
      <c r="AB585" s="306"/>
      <c r="AC585" s="306"/>
      <c r="AD585" s="306"/>
      <c r="AE585" s="306"/>
      <c r="AF585" s="306"/>
      <c r="AG585" s="306"/>
      <c r="AH585" s="306"/>
    </row>
    <row r="586" spans="1:34" ht="12" customHeight="1">
      <c r="A586" s="306"/>
      <c r="B586" s="306"/>
      <c r="C586" s="306"/>
      <c r="D586" s="306"/>
      <c r="E586" s="306"/>
      <c r="F586" s="306"/>
      <c r="G586" s="306"/>
      <c r="H586" s="306"/>
      <c r="I586" s="306"/>
      <c r="J586" s="306"/>
      <c r="K586" s="306"/>
      <c r="L586" s="306"/>
      <c r="M586" s="306"/>
      <c r="N586" s="306"/>
      <c r="O586" s="306"/>
      <c r="P586" s="306"/>
      <c r="Q586" s="306"/>
      <c r="R586" s="306"/>
      <c r="S586" s="306"/>
      <c r="T586" s="306"/>
      <c r="U586" s="306"/>
      <c r="V586" s="306"/>
      <c r="W586" s="306"/>
      <c r="X586" s="306"/>
      <c r="Y586" s="306"/>
      <c r="Z586" s="306"/>
      <c r="AA586" s="306"/>
      <c r="AB586" s="306"/>
      <c r="AC586" s="306"/>
      <c r="AD586" s="306"/>
      <c r="AE586" s="306"/>
      <c r="AF586" s="306"/>
      <c r="AG586" s="306"/>
      <c r="AH586" s="306"/>
    </row>
    <row r="587" spans="1:34" ht="12" customHeight="1">
      <c r="A587" s="306"/>
      <c r="B587" s="306"/>
      <c r="C587" s="306"/>
      <c r="D587" s="306"/>
      <c r="E587" s="306"/>
      <c r="F587" s="306"/>
      <c r="G587" s="306"/>
      <c r="H587" s="306"/>
      <c r="I587" s="306"/>
      <c r="J587" s="306"/>
      <c r="K587" s="306"/>
      <c r="L587" s="306"/>
      <c r="M587" s="306"/>
      <c r="N587" s="306"/>
      <c r="O587" s="306"/>
      <c r="P587" s="306"/>
      <c r="Q587" s="306"/>
      <c r="R587" s="306"/>
      <c r="S587" s="306"/>
      <c r="T587" s="306"/>
      <c r="U587" s="306"/>
      <c r="V587" s="306"/>
      <c r="W587" s="306"/>
      <c r="X587" s="306"/>
      <c r="Y587" s="306"/>
      <c r="Z587" s="306"/>
      <c r="AA587" s="306"/>
      <c r="AB587" s="306"/>
      <c r="AC587" s="306"/>
      <c r="AD587" s="306"/>
      <c r="AE587" s="306"/>
      <c r="AF587" s="306"/>
      <c r="AG587" s="306"/>
      <c r="AH587" s="306"/>
    </row>
    <row r="588" spans="1:34" ht="12" customHeight="1">
      <c r="A588" s="306"/>
      <c r="B588" s="306"/>
      <c r="C588" s="306"/>
      <c r="D588" s="306"/>
      <c r="E588" s="306"/>
      <c r="F588" s="306"/>
      <c r="G588" s="306"/>
      <c r="H588" s="306"/>
      <c r="I588" s="306"/>
      <c r="J588" s="306"/>
      <c r="K588" s="306"/>
      <c r="L588" s="306"/>
      <c r="M588" s="306"/>
      <c r="N588" s="306"/>
      <c r="O588" s="306"/>
      <c r="P588" s="306"/>
      <c r="Q588" s="306"/>
      <c r="R588" s="306"/>
      <c r="S588" s="306"/>
      <c r="T588" s="306"/>
      <c r="U588" s="306"/>
      <c r="V588" s="306"/>
      <c r="W588" s="306"/>
      <c r="X588" s="306"/>
      <c r="Y588" s="306"/>
      <c r="Z588" s="306"/>
      <c r="AA588" s="306"/>
      <c r="AB588" s="306"/>
      <c r="AC588" s="306"/>
      <c r="AD588" s="306"/>
      <c r="AE588" s="306"/>
      <c r="AF588" s="306"/>
      <c r="AG588" s="306"/>
      <c r="AH588" s="306"/>
    </row>
    <row r="589" spans="1:34" ht="12" customHeight="1">
      <c r="A589" s="306"/>
      <c r="B589" s="306"/>
      <c r="C589" s="306"/>
      <c r="D589" s="306"/>
      <c r="E589" s="306"/>
      <c r="F589" s="306"/>
      <c r="G589" s="306"/>
      <c r="H589" s="306"/>
      <c r="I589" s="306"/>
      <c r="J589" s="306"/>
      <c r="K589" s="306"/>
      <c r="L589" s="306"/>
      <c r="M589" s="306"/>
      <c r="N589" s="306"/>
      <c r="O589" s="306"/>
      <c r="P589" s="306"/>
      <c r="Q589" s="306"/>
      <c r="R589" s="306"/>
      <c r="S589" s="306"/>
      <c r="T589" s="306"/>
      <c r="U589" s="306"/>
      <c r="V589" s="306"/>
      <c r="W589" s="306"/>
      <c r="X589" s="306"/>
      <c r="Y589" s="306"/>
      <c r="Z589" s="306"/>
      <c r="AA589" s="306"/>
      <c r="AB589" s="306"/>
      <c r="AC589" s="306"/>
      <c r="AD589" s="306"/>
      <c r="AE589" s="306"/>
      <c r="AF589" s="306"/>
      <c r="AG589" s="306"/>
      <c r="AH589" s="306"/>
    </row>
    <row r="590" spans="1:34" ht="12" customHeight="1">
      <c r="A590" s="306"/>
      <c r="B590" s="306"/>
      <c r="C590" s="306"/>
      <c r="D590" s="306"/>
      <c r="E590" s="306"/>
      <c r="F590" s="306"/>
      <c r="G590" s="306"/>
      <c r="H590" s="306"/>
      <c r="I590" s="306"/>
      <c r="J590" s="306"/>
      <c r="K590" s="306"/>
      <c r="L590" s="306"/>
      <c r="M590" s="306"/>
      <c r="N590" s="306"/>
      <c r="O590" s="306"/>
      <c r="P590" s="306"/>
      <c r="Q590" s="306"/>
      <c r="R590" s="306"/>
      <c r="S590" s="306"/>
      <c r="T590" s="306"/>
      <c r="U590" s="306"/>
      <c r="V590" s="306"/>
      <c r="W590" s="306"/>
      <c r="X590" s="306"/>
      <c r="Y590" s="306"/>
      <c r="Z590" s="306"/>
      <c r="AA590" s="306"/>
      <c r="AB590" s="306"/>
      <c r="AC590" s="306"/>
      <c r="AD590" s="306"/>
      <c r="AE590" s="306"/>
      <c r="AF590" s="306"/>
      <c r="AG590" s="306"/>
      <c r="AH590" s="306"/>
    </row>
    <row r="591" spans="1:34" ht="12" customHeight="1">
      <c r="A591" s="306"/>
      <c r="B591" s="306"/>
      <c r="C591" s="306"/>
      <c r="D591" s="306"/>
      <c r="E591" s="306"/>
      <c r="F591" s="306"/>
      <c r="G591" s="306"/>
      <c r="H591" s="306"/>
      <c r="I591" s="306"/>
      <c r="J591" s="306"/>
      <c r="K591" s="306"/>
      <c r="L591" s="306"/>
      <c r="M591" s="306"/>
      <c r="N591" s="306"/>
      <c r="O591" s="306"/>
      <c r="P591" s="306"/>
      <c r="Q591" s="306"/>
      <c r="R591" s="306"/>
      <c r="S591" s="306"/>
      <c r="T591" s="306"/>
      <c r="U591" s="306"/>
      <c r="V591" s="306"/>
      <c r="W591" s="306"/>
      <c r="X591" s="306"/>
      <c r="Y591" s="306"/>
      <c r="Z591" s="306"/>
      <c r="AA591" s="306"/>
      <c r="AB591" s="306"/>
      <c r="AC591" s="306"/>
      <c r="AD591" s="306"/>
      <c r="AE591" s="306"/>
      <c r="AF591" s="306"/>
      <c r="AG591" s="306"/>
      <c r="AH591" s="306"/>
    </row>
    <row r="592" spans="1:34" ht="12" customHeight="1">
      <c r="A592" s="306"/>
      <c r="B592" s="306"/>
      <c r="C592" s="306"/>
      <c r="D592" s="306"/>
      <c r="E592" s="306"/>
      <c r="F592" s="306"/>
      <c r="G592" s="306"/>
      <c r="H592" s="306"/>
      <c r="I592" s="306"/>
      <c r="J592" s="306"/>
      <c r="K592" s="306"/>
      <c r="L592" s="306"/>
      <c r="M592" s="306"/>
      <c r="N592" s="306"/>
      <c r="O592" s="306"/>
      <c r="P592" s="306"/>
      <c r="Q592" s="306"/>
      <c r="R592" s="306"/>
      <c r="S592" s="306"/>
      <c r="T592" s="306"/>
      <c r="U592" s="306"/>
      <c r="V592" s="306"/>
      <c r="W592" s="306"/>
      <c r="X592" s="306"/>
      <c r="Y592" s="306"/>
      <c r="Z592" s="306"/>
      <c r="AA592" s="306"/>
      <c r="AB592" s="306"/>
      <c r="AC592" s="306"/>
      <c r="AD592" s="306"/>
      <c r="AE592" s="306"/>
      <c r="AF592" s="306"/>
      <c r="AG592" s="306"/>
      <c r="AH592" s="306"/>
    </row>
    <row r="593" spans="1:34" ht="12" customHeight="1">
      <c r="A593" s="306"/>
      <c r="B593" s="306"/>
      <c r="C593" s="306"/>
      <c r="D593" s="306"/>
      <c r="E593" s="306"/>
      <c r="F593" s="306"/>
      <c r="G593" s="306"/>
      <c r="H593" s="306"/>
      <c r="I593" s="306"/>
      <c r="J593" s="306"/>
      <c r="K593" s="306"/>
      <c r="L593" s="306"/>
      <c r="M593" s="306"/>
      <c r="N593" s="306"/>
      <c r="O593" s="306"/>
      <c r="P593" s="306"/>
      <c r="Q593" s="306"/>
      <c r="R593" s="306"/>
      <c r="S593" s="306"/>
      <c r="T593" s="306"/>
      <c r="U593" s="306"/>
      <c r="V593" s="306"/>
      <c r="W593" s="306"/>
      <c r="X593" s="306"/>
      <c r="Y593" s="306"/>
      <c r="Z593" s="306"/>
      <c r="AA593" s="306"/>
      <c r="AB593" s="306"/>
      <c r="AC593" s="306"/>
      <c r="AD593" s="306"/>
      <c r="AE593" s="306"/>
      <c r="AF593" s="306"/>
      <c r="AG593" s="306"/>
      <c r="AH593" s="306"/>
    </row>
    <row r="594" spans="1:34" ht="12" customHeight="1">
      <c r="A594" s="306"/>
      <c r="B594" s="306"/>
      <c r="C594" s="306"/>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306"/>
      <c r="Z594" s="306"/>
      <c r="AA594" s="306"/>
      <c r="AB594" s="306"/>
      <c r="AC594" s="306"/>
      <c r="AD594" s="306"/>
      <c r="AE594" s="306"/>
      <c r="AF594" s="306"/>
      <c r="AG594" s="306"/>
      <c r="AH594" s="306"/>
    </row>
    <row r="595" spans="1:34" ht="12" customHeight="1">
      <c r="A595" s="306"/>
      <c r="B595" s="306"/>
      <c r="C595" s="306"/>
      <c r="D595" s="306"/>
      <c r="E595" s="306"/>
      <c r="F595" s="306"/>
      <c r="G595" s="306"/>
      <c r="H595" s="306"/>
      <c r="I595" s="306"/>
      <c r="J595" s="306"/>
      <c r="K595" s="306"/>
      <c r="L595" s="306"/>
      <c r="M595" s="306"/>
      <c r="N595" s="306"/>
      <c r="O595" s="306"/>
      <c r="P595" s="306"/>
      <c r="Q595" s="306"/>
      <c r="R595" s="306"/>
      <c r="S595" s="306"/>
      <c r="T595" s="306"/>
      <c r="U595" s="306"/>
      <c r="V595" s="306"/>
      <c r="W595" s="306"/>
      <c r="X595" s="306"/>
      <c r="Y595" s="306"/>
      <c r="Z595" s="306"/>
      <c r="AA595" s="306"/>
      <c r="AB595" s="306"/>
      <c r="AC595" s="306"/>
      <c r="AD595" s="306"/>
      <c r="AE595" s="306"/>
      <c r="AF595" s="306"/>
      <c r="AG595" s="306"/>
      <c r="AH595" s="306"/>
    </row>
    <row r="596" spans="1:34" ht="12" customHeight="1">
      <c r="A596" s="306"/>
      <c r="B596" s="306"/>
      <c r="C596" s="306"/>
      <c r="D596" s="306"/>
      <c r="E596" s="306"/>
      <c r="F596" s="306"/>
      <c r="G596" s="306"/>
      <c r="H596" s="306"/>
      <c r="I596" s="306"/>
      <c r="J596" s="306"/>
      <c r="K596" s="306"/>
      <c r="L596" s="306"/>
      <c r="M596" s="306"/>
      <c r="N596" s="306"/>
      <c r="O596" s="306"/>
      <c r="P596" s="306"/>
      <c r="Q596" s="306"/>
      <c r="R596" s="306"/>
      <c r="S596" s="306"/>
      <c r="T596" s="306"/>
      <c r="U596" s="306"/>
      <c r="V596" s="306"/>
      <c r="W596" s="306"/>
      <c r="X596" s="306"/>
      <c r="Y596" s="306"/>
      <c r="Z596" s="306"/>
      <c r="AA596" s="306"/>
      <c r="AB596" s="306"/>
      <c r="AC596" s="306"/>
      <c r="AD596" s="306"/>
      <c r="AE596" s="306"/>
      <c r="AF596" s="306"/>
      <c r="AG596" s="306"/>
      <c r="AH596" s="306"/>
    </row>
    <row r="597" spans="1:34" ht="12" customHeight="1">
      <c r="A597" s="306"/>
      <c r="B597" s="306"/>
      <c r="C597" s="306"/>
      <c r="D597" s="306"/>
      <c r="E597" s="306"/>
      <c r="F597" s="306"/>
      <c r="G597" s="306"/>
      <c r="H597" s="306"/>
      <c r="I597" s="306"/>
      <c r="J597" s="306"/>
      <c r="K597" s="306"/>
      <c r="L597" s="306"/>
      <c r="M597" s="306"/>
      <c r="N597" s="306"/>
      <c r="O597" s="306"/>
      <c r="P597" s="306"/>
      <c r="Q597" s="306"/>
      <c r="R597" s="306"/>
      <c r="S597" s="306"/>
      <c r="T597" s="306"/>
      <c r="U597" s="306"/>
      <c r="V597" s="306"/>
      <c r="W597" s="306"/>
      <c r="X597" s="306"/>
      <c r="Y597" s="306"/>
      <c r="Z597" s="306"/>
      <c r="AA597" s="306"/>
      <c r="AB597" s="306"/>
      <c r="AC597" s="306"/>
      <c r="AD597" s="306"/>
      <c r="AE597" s="306"/>
      <c r="AF597" s="306"/>
      <c r="AG597" s="306"/>
      <c r="AH597" s="306"/>
    </row>
    <row r="598" spans="1:34" ht="12" customHeight="1">
      <c r="A598" s="306"/>
      <c r="B598" s="306"/>
      <c r="C598" s="306"/>
      <c r="D598" s="306"/>
      <c r="E598" s="306"/>
      <c r="F598" s="306"/>
      <c r="G598" s="306"/>
      <c r="H598" s="306"/>
      <c r="I598" s="306"/>
      <c r="J598" s="306"/>
      <c r="K598" s="306"/>
      <c r="L598" s="306"/>
      <c r="M598" s="306"/>
      <c r="N598" s="306"/>
      <c r="O598" s="306"/>
      <c r="P598" s="306"/>
      <c r="Q598" s="306"/>
      <c r="R598" s="306"/>
      <c r="S598" s="306"/>
      <c r="T598" s="306"/>
      <c r="U598" s="306"/>
      <c r="V598" s="306"/>
      <c r="W598" s="306"/>
      <c r="X598" s="306"/>
      <c r="Y598" s="306"/>
      <c r="Z598" s="306"/>
      <c r="AA598" s="306"/>
      <c r="AB598" s="306"/>
      <c r="AC598" s="306"/>
      <c r="AD598" s="306"/>
      <c r="AE598" s="306"/>
      <c r="AF598" s="306"/>
      <c r="AG598" s="306"/>
      <c r="AH598" s="306"/>
    </row>
    <row r="599" spans="1:34" ht="12" customHeight="1">
      <c r="A599" s="306"/>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row>
    <row r="600" spans="1:34" ht="12" customHeight="1">
      <c r="A600" s="306"/>
      <c r="B600" s="306"/>
      <c r="C600" s="306"/>
      <c r="D600" s="306"/>
      <c r="E600" s="306"/>
      <c r="F600" s="306"/>
      <c r="G600" s="306"/>
      <c r="H600" s="306"/>
      <c r="I600" s="306"/>
      <c r="J600" s="306"/>
      <c r="K600" s="306"/>
      <c r="L600" s="306"/>
      <c r="M600" s="306"/>
      <c r="N600" s="306"/>
      <c r="O600" s="306"/>
      <c r="P600" s="306"/>
      <c r="Q600" s="306"/>
      <c r="R600" s="306"/>
      <c r="S600" s="306"/>
      <c r="T600" s="306"/>
      <c r="U600" s="306"/>
      <c r="V600" s="306"/>
      <c r="W600" s="306"/>
      <c r="X600" s="306"/>
      <c r="Y600" s="306"/>
      <c r="Z600" s="306"/>
      <c r="AA600" s="306"/>
      <c r="AB600" s="306"/>
      <c r="AC600" s="306"/>
      <c r="AD600" s="306"/>
      <c r="AE600" s="306"/>
      <c r="AF600" s="306"/>
      <c r="AG600" s="306"/>
      <c r="AH600" s="306"/>
    </row>
    <row r="601" spans="1:34" ht="12" customHeight="1">
      <c r="A601" s="306"/>
      <c r="B601" s="306"/>
      <c r="C601" s="306"/>
      <c r="D601" s="306"/>
      <c r="E601" s="306"/>
      <c r="F601" s="306"/>
      <c r="G601" s="306"/>
      <c r="H601" s="306"/>
      <c r="I601" s="306"/>
      <c r="J601" s="306"/>
      <c r="K601" s="306"/>
      <c r="L601" s="306"/>
      <c r="M601" s="306"/>
      <c r="N601" s="306"/>
      <c r="O601" s="306"/>
      <c r="P601" s="306"/>
      <c r="Q601" s="306"/>
      <c r="R601" s="306"/>
      <c r="S601" s="306"/>
      <c r="T601" s="306"/>
      <c r="U601" s="306"/>
      <c r="V601" s="306"/>
      <c r="W601" s="306"/>
      <c r="X601" s="306"/>
      <c r="Y601" s="306"/>
      <c r="Z601" s="306"/>
      <c r="AA601" s="306"/>
      <c r="AB601" s="306"/>
      <c r="AC601" s="306"/>
      <c r="AD601" s="306"/>
      <c r="AE601" s="306"/>
      <c r="AF601" s="306"/>
      <c r="AG601" s="306"/>
      <c r="AH601" s="306"/>
    </row>
    <row r="602" spans="1:34" ht="12" customHeight="1">
      <c r="A602" s="306"/>
      <c r="B602" s="306"/>
      <c r="C602" s="306"/>
      <c r="D602" s="306"/>
      <c r="E602" s="306"/>
      <c r="F602" s="306"/>
      <c r="G602" s="306"/>
      <c r="H602" s="306"/>
      <c r="I602" s="306"/>
      <c r="J602" s="306"/>
      <c r="K602" s="306"/>
      <c r="L602" s="306"/>
      <c r="M602" s="306"/>
      <c r="N602" s="306"/>
      <c r="O602" s="306"/>
      <c r="P602" s="306"/>
      <c r="Q602" s="306"/>
      <c r="R602" s="306"/>
      <c r="S602" s="306"/>
      <c r="T602" s="306"/>
      <c r="U602" s="306"/>
      <c r="V602" s="306"/>
      <c r="W602" s="306"/>
      <c r="X602" s="306"/>
      <c r="Y602" s="306"/>
      <c r="Z602" s="306"/>
      <c r="AA602" s="306"/>
      <c r="AB602" s="306"/>
      <c r="AC602" s="306"/>
      <c r="AD602" s="306"/>
      <c r="AE602" s="306"/>
      <c r="AF602" s="306"/>
      <c r="AG602" s="306"/>
      <c r="AH602" s="306"/>
    </row>
    <row r="603" spans="1:34" ht="12" customHeight="1">
      <c r="A603" s="306"/>
      <c r="B603" s="306"/>
      <c r="C603" s="306"/>
      <c r="D603" s="306"/>
      <c r="E603" s="306"/>
      <c r="F603" s="306"/>
      <c r="G603" s="306"/>
      <c r="H603" s="306"/>
      <c r="I603" s="306"/>
      <c r="J603" s="306"/>
      <c r="K603" s="306"/>
      <c r="L603" s="306"/>
      <c r="M603" s="306"/>
      <c r="N603" s="306"/>
      <c r="O603" s="306"/>
      <c r="P603" s="306"/>
      <c r="Q603" s="306"/>
      <c r="R603" s="306"/>
      <c r="S603" s="306"/>
      <c r="T603" s="306"/>
      <c r="U603" s="306"/>
      <c r="V603" s="306"/>
      <c r="W603" s="306"/>
      <c r="X603" s="306"/>
      <c r="Y603" s="306"/>
      <c r="Z603" s="306"/>
      <c r="AA603" s="306"/>
      <c r="AB603" s="306"/>
      <c r="AC603" s="306"/>
      <c r="AD603" s="306"/>
      <c r="AE603" s="306"/>
      <c r="AF603" s="306"/>
      <c r="AG603" s="306"/>
      <c r="AH603" s="306"/>
    </row>
    <row r="604" spans="1:34" ht="12" customHeight="1">
      <c r="A604" s="306"/>
      <c r="B604" s="306"/>
      <c r="C604" s="306"/>
      <c r="D604" s="306"/>
      <c r="E604" s="306"/>
      <c r="F604" s="306"/>
      <c r="G604" s="306"/>
      <c r="H604" s="306"/>
      <c r="I604" s="306"/>
      <c r="J604" s="306"/>
      <c r="K604" s="306"/>
      <c r="L604" s="306"/>
      <c r="M604" s="306"/>
      <c r="N604" s="306"/>
      <c r="O604" s="306"/>
      <c r="P604" s="306"/>
      <c r="Q604" s="306"/>
      <c r="R604" s="306"/>
      <c r="S604" s="306"/>
      <c r="T604" s="306"/>
      <c r="U604" s="306"/>
      <c r="V604" s="306"/>
      <c r="W604" s="306"/>
      <c r="X604" s="306"/>
      <c r="Y604" s="306"/>
      <c r="Z604" s="306"/>
      <c r="AA604" s="306"/>
      <c r="AB604" s="306"/>
      <c r="AC604" s="306"/>
      <c r="AD604" s="306"/>
      <c r="AE604" s="306"/>
      <c r="AF604" s="306"/>
      <c r="AG604" s="306"/>
      <c r="AH604" s="306"/>
    </row>
    <row r="605" spans="1:34" ht="12" customHeight="1">
      <c r="A605" s="306"/>
      <c r="B605" s="306"/>
      <c r="C605" s="306"/>
      <c r="D605" s="306"/>
      <c r="E605" s="306"/>
      <c r="F605" s="306"/>
      <c r="G605" s="306"/>
      <c r="H605" s="306"/>
      <c r="I605" s="306"/>
      <c r="J605" s="306"/>
      <c r="K605" s="306"/>
      <c r="L605" s="306"/>
      <c r="M605" s="306"/>
      <c r="N605" s="306"/>
      <c r="O605" s="306"/>
      <c r="P605" s="306"/>
      <c r="Q605" s="306"/>
      <c r="R605" s="306"/>
      <c r="S605" s="306"/>
      <c r="T605" s="306"/>
      <c r="U605" s="306"/>
      <c r="V605" s="306"/>
      <c r="W605" s="306"/>
      <c r="X605" s="306"/>
      <c r="Y605" s="306"/>
      <c r="Z605" s="306"/>
      <c r="AA605" s="306"/>
      <c r="AB605" s="306"/>
      <c r="AC605" s="306"/>
      <c r="AD605" s="306"/>
      <c r="AE605" s="306"/>
      <c r="AF605" s="306"/>
      <c r="AG605" s="306"/>
      <c r="AH605" s="306"/>
    </row>
    <row r="606" spans="1:34" ht="12" customHeight="1">
      <c r="A606" s="306"/>
      <c r="B606" s="306"/>
      <c r="C606" s="306"/>
      <c r="D606" s="306"/>
      <c r="E606" s="306"/>
      <c r="F606" s="306"/>
      <c r="G606" s="306"/>
      <c r="H606" s="306"/>
      <c r="I606" s="306"/>
      <c r="J606" s="306"/>
      <c r="K606" s="306"/>
      <c r="L606" s="306"/>
      <c r="M606" s="306"/>
      <c r="N606" s="306"/>
      <c r="O606" s="306"/>
      <c r="P606" s="306"/>
      <c r="Q606" s="306"/>
      <c r="R606" s="306"/>
      <c r="S606" s="306"/>
      <c r="T606" s="306"/>
      <c r="U606" s="306"/>
      <c r="V606" s="306"/>
      <c r="W606" s="306"/>
      <c r="X606" s="306"/>
      <c r="Y606" s="306"/>
      <c r="Z606" s="306"/>
      <c r="AA606" s="306"/>
      <c r="AB606" s="306"/>
      <c r="AC606" s="306"/>
      <c r="AD606" s="306"/>
      <c r="AE606" s="306"/>
      <c r="AF606" s="306"/>
      <c r="AG606" s="306"/>
      <c r="AH606" s="306"/>
    </row>
    <row r="607" spans="1:34" ht="12" customHeight="1">
      <c r="A607" s="306"/>
      <c r="B607" s="306"/>
      <c r="C607" s="306"/>
      <c r="D607" s="306"/>
      <c r="E607" s="306"/>
      <c r="F607" s="306"/>
      <c r="G607" s="306"/>
      <c r="H607" s="306"/>
      <c r="I607" s="306"/>
      <c r="J607" s="306"/>
      <c r="K607" s="306"/>
      <c r="L607" s="306"/>
      <c r="M607" s="306"/>
      <c r="N607" s="306"/>
      <c r="O607" s="306"/>
      <c r="P607" s="306"/>
      <c r="Q607" s="306"/>
      <c r="R607" s="306"/>
      <c r="S607" s="306"/>
      <c r="T607" s="306"/>
      <c r="U607" s="306"/>
      <c r="V607" s="306"/>
      <c r="W607" s="306"/>
      <c r="X607" s="306"/>
      <c r="Y607" s="306"/>
      <c r="Z607" s="306"/>
      <c r="AA607" s="306"/>
      <c r="AB607" s="306"/>
      <c r="AC607" s="306"/>
      <c r="AD607" s="306"/>
      <c r="AE607" s="306"/>
      <c r="AF607" s="306"/>
      <c r="AG607" s="306"/>
      <c r="AH607" s="306"/>
    </row>
    <row r="608" spans="1:34" ht="12" customHeight="1">
      <c r="A608" s="306"/>
      <c r="B608" s="306"/>
      <c r="C608" s="306"/>
      <c r="D608" s="306"/>
      <c r="E608" s="306"/>
      <c r="F608" s="306"/>
      <c r="G608" s="306"/>
      <c r="H608" s="306"/>
      <c r="I608" s="306"/>
      <c r="J608" s="306"/>
      <c r="K608" s="306"/>
      <c r="L608" s="306"/>
      <c r="M608" s="306"/>
      <c r="N608" s="306"/>
      <c r="O608" s="306"/>
      <c r="P608" s="306"/>
      <c r="Q608" s="306"/>
      <c r="R608" s="306"/>
      <c r="S608" s="306"/>
      <c r="T608" s="306"/>
      <c r="U608" s="306"/>
      <c r="V608" s="306"/>
      <c r="W608" s="306"/>
      <c r="X608" s="306"/>
      <c r="Y608" s="306"/>
      <c r="Z608" s="306"/>
      <c r="AA608" s="306"/>
      <c r="AB608" s="306"/>
      <c r="AC608" s="306"/>
      <c r="AD608" s="306"/>
      <c r="AE608" s="306"/>
      <c r="AF608" s="306"/>
      <c r="AG608" s="306"/>
      <c r="AH608" s="306"/>
    </row>
    <row r="609" spans="1:34" ht="12" customHeight="1">
      <c r="A609" s="306"/>
      <c r="B609" s="306"/>
      <c r="C609" s="306"/>
      <c r="D609" s="306"/>
      <c r="E609" s="306"/>
      <c r="F609" s="306"/>
      <c r="G609" s="306"/>
      <c r="H609" s="306"/>
      <c r="I609" s="306"/>
      <c r="J609" s="306"/>
      <c r="K609" s="306"/>
      <c r="L609" s="306"/>
      <c r="M609" s="306"/>
      <c r="N609" s="306"/>
      <c r="O609" s="306"/>
      <c r="P609" s="306"/>
      <c r="Q609" s="306"/>
      <c r="R609" s="306"/>
      <c r="S609" s="306"/>
      <c r="T609" s="306"/>
      <c r="U609" s="306"/>
      <c r="V609" s="306"/>
      <c r="W609" s="306"/>
      <c r="X609" s="306"/>
      <c r="Y609" s="306"/>
      <c r="Z609" s="306"/>
      <c r="AA609" s="306"/>
      <c r="AB609" s="306"/>
      <c r="AC609" s="306"/>
      <c r="AD609" s="306"/>
      <c r="AE609" s="306"/>
      <c r="AF609" s="306"/>
      <c r="AG609" s="306"/>
      <c r="AH609" s="306"/>
    </row>
    <row r="610" spans="1:34" ht="12" customHeight="1">
      <c r="A610" s="306"/>
      <c r="B610" s="306"/>
      <c r="C610" s="306"/>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306"/>
      <c r="Z610" s="306"/>
      <c r="AA610" s="306"/>
      <c r="AB610" s="306"/>
      <c r="AC610" s="306"/>
      <c r="AD610" s="306"/>
      <c r="AE610" s="306"/>
      <c r="AF610" s="306"/>
      <c r="AG610" s="306"/>
      <c r="AH610" s="306"/>
    </row>
    <row r="611" spans="1:34" ht="12" customHeight="1">
      <c r="A611" s="306"/>
      <c r="B611" s="306"/>
      <c r="C611" s="306"/>
      <c r="D611" s="306"/>
      <c r="E611" s="306"/>
      <c r="F611" s="306"/>
      <c r="G611" s="306"/>
      <c r="H611" s="306"/>
      <c r="I611" s="306"/>
      <c r="J611" s="306"/>
      <c r="K611" s="306"/>
      <c r="L611" s="306"/>
      <c r="M611" s="306"/>
      <c r="N611" s="306"/>
      <c r="O611" s="306"/>
      <c r="P611" s="306"/>
      <c r="Q611" s="306"/>
      <c r="R611" s="306"/>
      <c r="S611" s="306"/>
      <c r="T611" s="306"/>
      <c r="U611" s="306"/>
      <c r="V611" s="306"/>
      <c r="W611" s="306"/>
      <c r="X611" s="306"/>
      <c r="Y611" s="306"/>
      <c r="Z611" s="306"/>
      <c r="AA611" s="306"/>
      <c r="AB611" s="306"/>
      <c r="AC611" s="306"/>
      <c r="AD611" s="306"/>
      <c r="AE611" s="306"/>
      <c r="AF611" s="306"/>
      <c r="AG611" s="306"/>
      <c r="AH611" s="306"/>
    </row>
    <row r="612" spans="1:34" ht="12" customHeight="1">
      <c r="A612" s="306"/>
      <c r="B612" s="306"/>
      <c r="C612" s="306"/>
      <c r="D612" s="306"/>
      <c r="E612" s="306"/>
      <c r="F612" s="306"/>
      <c r="G612" s="306"/>
      <c r="H612" s="306"/>
      <c r="I612" s="306"/>
      <c r="J612" s="306"/>
      <c r="K612" s="306"/>
      <c r="L612" s="306"/>
      <c r="M612" s="306"/>
      <c r="N612" s="306"/>
      <c r="O612" s="306"/>
      <c r="P612" s="306"/>
      <c r="Q612" s="306"/>
      <c r="R612" s="306"/>
      <c r="S612" s="306"/>
      <c r="T612" s="306"/>
      <c r="U612" s="306"/>
      <c r="V612" s="306"/>
      <c r="W612" s="306"/>
      <c r="X612" s="306"/>
      <c r="Y612" s="306"/>
      <c r="Z612" s="306"/>
      <c r="AA612" s="306"/>
      <c r="AB612" s="306"/>
      <c r="AC612" s="306"/>
      <c r="AD612" s="306"/>
      <c r="AE612" s="306"/>
      <c r="AF612" s="306"/>
      <c r="AG612" s="306"/>
      <c r="AH612" s="306"/>
    </row>
    <row r="613" spans="1:34" ht="12" customHeight="1">
      <c r="A613" s="306"/>
      <c r="B613" s="306"/>
      <c r="C613" s="306"/>
      <c r="D613" s="306"/>
      <c r="E613" s="306"/>
      <c r="F613" s="306"/>
      <c r="G613" s="306"/>
      <c r="H613" s="306"/>
      <c r="I613" s="306"/>
      <c r="J613" s="306"/>
      <c r="K613" s="306"/>
      <c r="L613" s="306"/>
      <c r="M613" s="306"/>
      <c r="N613" s="306"/>
      <c r="O613" s="306"/>
      <c r="P613" s="306"/>
      <c r="Q613" s="306"/>
      <c r="R613" s="306"/>
      <c r="S613" s="306"/>
      <c r="T613" s="306"/>
      <c r="U613" s="306"/>
      <c r="V613" s="306"/>
      <c r="W613" s="306"/>
      <c r="X613" s="306"/>
      <c r="Y613" s="306"/>
      <c r="Z613" s="306"/>
      <c r="AA613" s="306"/>
      <c r="AB613" s="306"/>
      <c r="AC613" s="306"/>
      <c r="AD613" s="306"/>
      <c r="AE613" s="306"/>
      <c r="AF613" s="306"/>
      <c r="AG613" s="306"/>
      <c r="AH613" s="306"/>
    </row>
    <row r="614" spans="1:34" ht="12" customHeight="1">
      <c r="A614" s="306"/>
      <c r="B614" s="306"/>
      <c r="C614" s="306"/>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306"/>
      <c r="Z614" s="306"/>
      <c r="AA614" s="306"/>
      <c r="AB614" s="306"/>
      <c r="AC614" s="306"/>
      <c r="AD614" s="306"/>
      <c r="AE614" s="306"/>
      <c r="AF614" s="306"/>
      <c r="AG614" s="306"/>
      <c r="AH614" s="306"/>
    </row>
    <row r="615" spans="1:34" ht="12" customHeight="1">
      <c r="A615" s="306"/>
      <c r="B615" s="306"/>
      <c r="C615" s="306"/>
      <c r="D615" s="306"/>
      <c r="E615" s="306"/>
      <c r="F615" s="306"/>
      <c r="G615" s="306"/>
      <c r="H615" s="306"/>
      <c r="I615" s="306"/>
      <c r="J615" s="306"/>
      <c r="K615" s="306"/>
      <c r="L615" s="306"/>
      <c r="M615" s="306"/>
      <c r="N615" s="306"/>
      <c r="O615" s="306"/>
      <c r="P615" s="306"/>
      <c r="Q615" s="306"/>
      <c r="R615" s="306"/>
      <c r="S615" s="306"/>
      <c r="T615" s="306"/>
      <c r="U615" s="306"/>
      <c r="V615" s="306"/>
      <c r="W615" s="306"/>
      <c r="X615" s="306"/>
      <c r="Y615" s="306"/>
      <c r="Z615" s="306"/>
      <c r="AA615" s="306"/>
      <c r="AB615" s="306"/>
      <c r="AC615" s="306"/>
      <c r="AD615" s="306"/>
      <c r="AE615" s="306"/>
      <c r="AF615" s="306"/>
      <c r="AG615" s="306"/>
      <c r="AH615" s="306"/>
    </row>
    <row r="616" spans="1:34" ht="12" customHeight="1">
      <c r="A616" s="306"/>
      <c r="B616" s="306"/>
      <c r="C616" s="306"/>
      <c r="D616" s="306"/>
      <c r="E616" s="306"/>
      <c r="F616" s="306"/>
      <c r="G616" s="306"/>
      <c r="H616" s="306"/>
      <c r="I616" s="306"/>
      <c r="J616" s="306"/>
      <c r="K616" s="306"/>
      <c r="L616" s="306"/>
      <c r="M616" s="306"/>
      <c r="N616" s="306"/>
      <c r="O616" s="306"/>
      <c r="P616" s="306"/>
      <c r="Q616" s="306"/>
      <c r="R616" s="306"/>
      <c r="S616" s="306"/>
      <c r="T616" s="306"/>
      <c r="U616" s="306"/>
      <c r="V616" s="306"/>
      <c r="W616" s="306"/>
      <c r="X616" s="306"/>
      <c r="Y616" s="306"/>
      <c r="Z616" s="306"/>
      <c r="AA616" s="306"/>
      <c r="AB616" s="306"/>
      <c r="AC616" s="306"/>
      <c r="AD616" s="306"/>
      <c r="AE616" s="306"/>
      <c r="AF616" s="306"/>
      <c r="AG616" s="306"/>
      <c r="AH616" s="306"/>
    </row>
    <row r="617" spans="1:34" ht="12" customHeight="1">
      <c r="A617" s="306"/>
      <c r="B617" s="306"/>
      <c r="C617" s="306"/>
      <c r="D617" s="306"/>
      <c r="E617" s="306"/>
      <c r="F617" s="306"/>
      <c r="G617" s="306"/>
      <c r="H617" s="306"/>
      <c r="I617" s="306"/>
      <c r="J617" s="306"/>
      <c r="K617" s="306"/>
      <c r="L617" s="306"/>
      <c r="M617" s="306"/>
      <c r="N617" s="306"/>
      <c r="O617" s="306"/>
      <c r="P617" s="306"/>
      <c r="Q617" s="306"/>
      <c r="R617" s="306"/>
      <c r="S617" s="306"/>
      <c r="T617" s="306"/>
      <c r="U617" s="306"/>
      <c r="V617" s="306"/>
      <c r="W617" s="306"/>
      <c r="X617" s="306"/>
      <c r="Y617" s="306"/>
      <c r="Z617" s="306"/>
      <c r="AA617" s="306"/>
      <c r="AB617" s="306"/>
      <c r="AC617" s="306"/>
      <c r="AD617" s="306"/>
      <c r="AE617" s="306"/>
      <c r="AF617" s="306"/>
      <c r="AG617" s="306"/>
      <c r="AH617" s="306"/>
    </row>
    <row r="618" spans="1:34" ht="12" customHeight="1">
      <c r="A618" s="306"/>
      <c r="B618" s="306"/>
      <c r="C618" s="306"/>
      <c r="D618" s="306"/>
      <c r="E618" s="306"/>
      <c r="F618" s="306"/>
      <c r="G618" s="306"/>
      <c r="H618" s="306"/>
      <c r="I618" s="306"/>
      <c r="J618" s="306"/>
      <c r="K618" s="306"/>
      <c r="L618" s="306"/>
      <c r="M618" s="306"/>
      <c r="N618" s="306"/>
      <c r="O618" s="306"/>
      <c r="P618" s="306"/>
      <c r="Q618" s="306"/>
      <c r="R618" s="306"/>
      <c r="S618" s="306"/>
      <c r="T618" s="306"/>
      <c r="U618" s="306"/>
      <c r="V618" s="306"/>
      <c r="W618" s="306"/>
      <c r="X618" s="306"/>
      <c r="Y618" s="306"/>
      <c r="Z618" s="306"/>
      <c r="AA618" s="306"/>
      <c r="AB618" s="306"/>
      <c r="AC618" s="306"/>
      <c r="AD618" s="306"/>
      <c r="AE618" s="306"/>
      <c r="AF618" s="306"/>
      <c r="AG618" s="306"/>
      <c r="AH618" s="306"/>
    </row>
    <row r="619" spans="1:34" ht="12" customHeight="1">
      <c r="A619" s="306"/>
      <c r="B619" s="306"/>
      <c r="C619" s="306"/>
      <c r="D619" s="306"/>
      <c r="E619" s="306"/>
      <c r="F619" s="306"/>
      <c r="G619" s="306"/>
      <c r="H619" s="306"/>
      <c r="I619" s="306"/>
      <c r="J619" s="306"/>
      <c r="K619" s="306"/>
      <c r="L619" s="306"/>
      <c r="M619" s="306"/>
      <c r="N619" s="306"/>
      <c r="O619" s="306"/>
      <c r="P619" s="306"/>
      <c r="Q619" s="306"/>
      <c r="R619" s="306"/>
      <c r="S619" s="306"/>
      <c r="T619" s="306"/>
      <c r="U619" s="306"/>
      <c r="V619" s="306"/>
      <c r="W619" s="306"/>
      <c r="X619" s="306"/>
      <c r="Y619" s="306"/>
      <c r="Z619" s="306"/>
      <c r="AA619" s="306"/>
      <c r="AB619" s="306"/>
      <c r="AC619" s="306"/>
      <c r="AD619" s="306"/>
      <c r="AE619" s="306"/>
      <c r="AF619" s="306"/>
      <c r="AG619" s="306"/>
      <c r="AH619" s="306"/>
    </row>
    <row r="620" spans="1:34" ht="12" customHeight="1">
      <c r="A620" s="306"/>
      <c r="B620" s="306"/>
      <c r="C620" s="306"/>
      <c r="D620" s="306"/>
      <c r="E620" s="306"/>
      <c r="F620" s="306"/>
      <c r="G620" s="306"/>
      <c r="H620" s="306"/>
      <c r="I620" s="306"/>
      <c r="J620" s="306"/>
      <c r="K620" s="306"/>
      <c r="L620" s="306"/>
      <c r="M620" s="306"/>
      <c r="N620" s="306"/>
      <c r="O620" s="306"/>
      <c r="P620" s="306"/>
      <c r="Q620" s="306"/>
      <c r="R620" s="306"/>
      <c r="S620" s="306"/>
      <c r="T620" s="306"/>
      <c r="U620" s="306"/>
      <c r="V620" s="306"/>
      <c r="W620" s="306"/>
      <c r="X620" s="306"/>
      <c r="Y620" s="306"/>
      <c r="Z620" s="306"/>
      <c r="AA620" s="306"/>
      <c r="AB620" s="306"/>
      <c r="AC620" s="306"/>
      <c r="AD620" s="306"/>
      <c r="AE620" s="306"/>
      <c r="AF620" s="306"/>
      <c r="AG620" s="306"/>
      <c r="AH620" s="306"/>
    </row>
    <row r="621" spans="1:34" ht="12" customHeight="1">
      <c r="A621" s="306"/>
      <c r="B621" s="306"/>
      <c r="C621" s="306"/>
      <c r="D621" s="306"/>
      <c r="E621" s="306"/>
      <c r="F621" s="306"/>
      <c r="G621" s="306"/>
      <c r="H621" s="306"/>
      <c r="I621" s="306"/>
      <c r="J621" s="306"/>
      <c r="K621" s="306"/>
      <c r="L621" s="306"/>
      <c r="M621" s="306"/>
      <c r="N621" s="306"/>
      <c r="O621" s="306"/>
      <c r="P621" s="306"/>
      <c r="Q621" s="306"/>
      <c r="R621" s="306"/>
      <c r="S621" s="306"/>
      <c r="T621" s="306"/>
      <c r="U621" s="306"/>
      <c r="V621" s="306"/>
      <c r="W621" s="306"/>
      <c r="X621" s="306"/>
      <c r="Y621" s="306"/>
      <c r="Z621" s="306"/>
      <c r="AA621" s="306"/>
      <c r="AB621" s="306"/>
      <c r="AC621" s="306"/>
      <c r="AD621" s="306"/>
      <c r="AE621" s="306"/>
      <c r="AF621" s="306"/>
      <c r="AG621" s="306"/>
      <c r="AH621" s="306"/>
    </row>
    <row r="622" spans="1:34" ht="12" customHeight="1">
      <c r="A622" s="306"/>
      <c r="B622" s="306"/>
      <c r="C622" s="306"/>
      <c r="D622" s="306"/>
      <c r="E622" s="306"/>
      <c r="F622" s="306"/>
      <c r="G622" s="306"/>
      <c r="H622" s="306"/>
      <c r="I622" s="306"/>
      <c r="J622" s="306"/>
      <c r="K622" s="306"/>
      <c r="L622" s="306"/>
      <c r="M622" s="306"/>
      <c r="N622" s="306"/>
      <c r="O622" s="306"/>
      <c r="P622" s="306"/>
      <c r="Q622" s="306"/>
      <c r="R622" s="306"/>
      <c r="S622" s="306"/>
      <c r="T622" s="306"/>
      <c r="U622" s="306"/>
      <c r="V622" s="306"/>
      <c r="W622" s="306"/>
      <c r="X622" s="306"/>
      <c r="Y622" s="306"/>
      <c r="Z622" s="306"/>
      <c r="AA622" s="306"/>
      <c r="AB622" s="306"/>
      <c r="AC622" s="306"/>
      <c r="AD622" s="306"/>
      <c r="AE622" s="306"/>
      <c r="AF622" s="306"/>
      <c r="AG622" s="306"/>
      <c r="AH622" s="306"/>
    </row>
    <row r="623" spans="1:34" ht="12" customHeight="1">
      <c r="A623" s="306"/>
      <c r="B623" s="306"/>
      <c r="C623" s="306"/>
      <c r="D623" s="306"/>
      <c r="E623" s="306"/>
      <c r="F623" s="306"/>
      <c r="G623" s="306"/>
      <c r="H623" s="306"/>
      <c r="I623" s="306"/>
      <c r="J623" s="306"/>
      <c r="K623" s="306"/>
      <c r="L623" s="306"/>
      <c r="M623" s="306"/>
      <c r="N623" s="306"/>
      <c r="O623" s="306"/>
      <c r="P623" s="306"/>
      <c r="Q623" s="306"/>
      <c r="R623" s="306"/>
      <c r="S623" s="306"/>
      <c r="T623" s="306"/>
      <c r="U623" s="306"/>
      <c r="V623" s="306"/>
      <c r="W623" s="306"/>
      <c r="X623" s="306"/>
      <c r="Y623" s="306"/>
      <c r="Z623" s="306"/>
      <c r="AA623" s="306"/>
      <c r="AB623" s="306"/>
      <c r="AC623" s="306"/>
      <c r="AD623" s="306"/>
      <c r="AE623" s="306"/>
      <c r="AF623" s="306"/>
      <c r="AG623" s="306"/>
      <c r="AH623" s="306"/>
    </row>
    <row r="624" spans="1:34" ht="12" customHeight="1">
      <c r="A624" s="306"/>
      <c r="B624" s="306"/>
      <c r="C624" s="306"/>
      <c r="D624" s="306"/>
      <c r="E624" s="306"/>
      <c r="F624" s="306"/>
      <c r="G624" s="306"/>
      <c r="H624" s="306"/>
      <c r="I624" s="306"/>
      <c r="J624" s="306"/>
      <c r="K624" s="306"/>
      <c r="L624" s="306"/>
      <c r="M624" s="306"/>
      <c r="N624" s="306"/>
      <c r="O624" s="306"/>
      <c r="P624" s="306"/>
      <c r="Q624" s="306"/>
      <c r="R624" s="306"/>
      <c r="S624" s="306"/>
      <c r="T624" s="306"/>
      <c r="U624" s="306"/>
      <c r="V624" s="306"/>
      <c r="W624" s="306"/>
      <c r="X624" s="306"/>
      <c r="Y624" s="306"/>
      <c r="Z624" s="306"/>
      <c r="AA624" s="306"/>
      <c r="AB624" s="306"/>
      <c r="AC624" s="306"/>
      <c r="AD624" s="306"/>
      <c r="AE624" s="306"/>
      <c r="AF624" s="306"/>
      <c r="AG624" s="306"/>
      <c r="AH624" s="306"/>
    </row>
    <row r="625" spans="1:34" ht="12" customHeight="1">
      <c r="A625" s="306"/>
      <c r="B625" s="306"/>
      <c r="C625" s="306"/>
      <c r="D625" s="306"/>
      <c r="E625" s="306"/>
      <c r="F625" s="306"/>
      <c r="G625" s="306"/>
      <c r="H625" s="306"/>
      <c r="I625" s="306"/>
      <c r="J625" s="306"/>
      <c r="K625" s="306"/>
      <c r="L625" s="306"/>
      <c r="M625" s="306"/>
      <c r="N625" s="306"/>
      <c r="O625" s="306"/>
      <c r="P625" s="306"/>
      <c r="Q625" s="306"/>
      <c r="R625" s="306"/>
      <c r="S625" s="306"/>
      <c r="T625" s="306"/>
      <c r="U625" s="306"/>
      <c r="V625" s="306"/>
      <c r="W625" s="306"/>
      <c r="X625" s="306"/>
      <c r="Y625" s="306"/>
      <c r="Z625" s="306"/>
      <c r="AA625" s="306"/>
      <c r="AB625" s="306"/>
      <c r="AC625" s="306"/>
      <c r="AD625" s="306"/>
      <c r="AE625" s="306"/>
      <c r="AF625" s="306"/>
      <c r="AG625" s="306"/>
      <c r="AH625" s="306"/>
    </row>
    <row r="626" spans="1:34" ht="12" customHeight="1">
      <c r="A626" s="306"/>
      <c r="B626" s="306"/>
      <c r="C626" s="306"/>
      <c r="D626" s="306"/>
      <c r="E626" s="306"/>
      <c r="F626" s="306"/>
      <c r="G626" s="306"/>
      <c r="H626" s="306"/>
      <c r="I626" s="306"/>
      <c r="J626" s="306"/>
      <c r="K626" s="306"/>
      <c r="L626" s="306"/>
      <c r="M626" s="306"/>
      <c r="N626" s="306"/>
      <c r="O626" s="306"/>
      <c r="P626" s="306"/>
      <c r="Q626" s="306"/>
      <c r="R626" s="306"/>
      <c r="S626" s="306"/>
      <c r="T626" s="306"/>
      <c r="U626" s="306"/>
      <c r="V626" s="306"/>
      <c r="W626" s="306"/>
      <c r="X626" s="306"/>
      <c r="Y626" s="306"/>
      <c r="Z626" s="306"/>
      <c r="AA626" s="306"/>
      <c r="AB626" s="306"/>
      <c r="AC626" s="306"/>
      <c r="AD626" s="306"/>
      <c r="AE626" s="306"/>
      <c r="AF626" s="306"/>
      <c r="AG626" s="306"/>
      <c r="AH626" s="306"/>
    </row>
    <row r="627" spans="1:34" ht="12" customHeight="1">
      <c r="A627" s="306"/>
      <c r="B627" s="306"/>
      <c r="C627" s="306"/>
      <c r="D627" s="306"/>
      <c r="E627" s="306"/>
      <c r="F627" s="306"/>
      <c r="G627" s="306"/>
      <c r="H627" s="306"/>
      <c r="I627" s="306"/>
      <c r="J627" s="306"/>
      <c r="K627" s="306"/>
      <c r="L627" s="306"/>
      <c r="M627" s="306"/>
      <c r="N627" s="306"/>
      <c r="O627" s="306"/>
      <c r="P627" s="306"/>
      <c r="Q627" s="306"/>
      <c r="R627" s="306"/>
      <c r="S627" s="306"/>
      <c r="T627" s="306"/>
      <c r="U627" s="306"/>
      <c r="V627" s="306"/>
      <c r="W627" s="306"/>
      <c r="X627" s="306"/>
      <c r="Y627" s="306"/>
      <c r="Z627" s="306"/>
      <c r="AA627" s="306"/>
      <c r="AB627" s="306"/>
      <c r="AC627" s="306"/>
      <c r="AD627" s="306"/>
      <c r="AE627" s="306"/>
      <c r="AF627" s="306"/>
      <c r="AG627" s="306"/>
      <c r="AH627" s="306"/>
    </row>
    <row r="628" spans="1:34" ht="12" customHeight="1">
      <c r="A628" s="306"/>
      <c r="B628" s="306"/>
      <c r="C628" s="306"/>
      <c r="D628" s="306"/>
      <c r="E628" s="306"/>
      <c r="F628" s="306"/>
      <c r="G628" s="306"/>
      <c r="H628" s="306"/>
      <c r="I628" s="306"/>
      <c r="J628" s="306"/>
      <c r="K628" s="306"/>
      <c r="L628" s="306"/>
      <c r="M628" s="306"/>
      <c r="N628" s="306"/>
      <c r="O628" s="306"/>
      <c r="P628" s="306"/>
      <c r="Q628" s="306"/>
      <c r="R628" s="306"/>
      <c r="S628" s="306"/>
      <c r="T628" s="306"/>
      <c r="U628" s="306"/>
      <c r="V628" s="306"/>
      <c r="W628" s="306"/>
      <c r="X628" s="306"/>
      <c r="Y628" s="306"/>
      <c r="Z628" s="306"/>
      <c r="AA628" s="306"/>
      <c r="AB628" s="306"/>
      <c r="AC628" s="306"/>
      <c r="AD628" s="306"/>
      <c r="AE628" s="306"/>
      <c r="AF628" s="306"/>
      <c r="AG628" s="306"/>
      <c r="AH628" s="306"/>
    </row>
    <row r="629" spans="1:34" ht="12" customHeight="1">
      <c r="A629" s="306"/>
      <c r="B629" s="306"/>
      <c r="C629" s="306"/>
      <c r="D629" s="306"/>
      <c r="E629" s="306"/>
      <c r="F629" s="306"/>
      <c r="G629" s="306"/>
      <c r="H629" s="306"/>
      <c r="I629" s="306"/>
      <c r="J629" s="306"/>
      <c r="K629" s="306"/>
      <c r="L629" s="306"/>
      <c r="M629" s="306"/>
      <c r="N629" s="306"/>
      <c r="O629" s="306"/>
      <c r="P629" s="306"/>
      <c r="Q629" s="306"/>
      <c r="R629" s="306"/>
      <c r="S629" s="306"/>
      <c r="T629" s="306"/>
      <c r="U629" s="306"/>
      <c r="V629" s="306"/>
      <c r="W629" s="306"/>
      <c r="X629" s="306"/>
      <c r="Y629" s="306"/>
      <c r="Z629" s="306"/>
      <c r="AA629" s="306"/>
      <c r="AB629" s="306"/>
      <c r="AC629" s="306"/>
      <c r="AD629" s="306"/>
      <c r="AE629" s="306"/>
      <c r="AF629" s="306"/>
      <c r="AG629" s="306"/>
      <c r="AH629" s="306"/>
    </row>
    <row r="630" spans="1:34" ht="12" customHeight="1">
      <c r="A630" s="306"/>
      <c r="B630" s="306"/>
      <c r="C630" s="306"/>
      <c r="D630" s="306"/>
      <c r="E630" s="306"/>
      <c r="F630" s="306"/>
      <c r="G630" s="306"/>
      <c r="H630" s="306"/>
      <c r="I630" s="306"/>
      <c r="J630" s="306"/>
      <c r="K630" s="306"/>
      <c r="L630" s="306"/>
      <c r="M630" s="306"/>
      <c r="N630" s="306"/>
      <c r="O630" s="306"/>
      <c r="P630" s="306"/>
      <c r="Q630" s="306"/>
      <c r="R630" s="306"/>
      <c r="S630" s="306"/>
      <c r="T630" s="306"/>
      <c r="U630" s="306"/>
      <c r="V630" s="306"/>
      <c r="W630" s="306"/>
      <c r="X630" s="306"/>
      <c r="Y630" s="306"/>
      <c r="Z630" s="306"/>
      <c r="AA630" s="306"/>
      <c r="AB630" s="306"/>
      <c r="AC630" s="306"/>
      <c r="AD630" s="306"/>
      <c r="AE630" s="306"/>
      <c r="AF630" s="306"/>
      <c r="AG630" s="306"/>
      <c r="AH630" s="306"/>
    </row>
    <row r="631" spans="1:34" ht="12" customHeight="1">
      <c r="A631" s="306"/>
      <c r="B631" s="306"/>
      <c r="C631" s="306"/>
      <c r="D631" s="306"/>
      <c r="E631" s="306"/>
      <c r="F631" s="306"/>
      <c r="G631" s="306"/>
      <c r="H631" s="306"/>
      <c r="I631" s="306"/>
      <c r="J631" s="306"/>
      <c r="K631" s="306"/>
      <c r="L631" s="306"/>
      <c r="M631" s="306"/>
      <c r="N631" s="306"/>
      <c r="O631" s="306"/>
      <c r="P631" s="306"/>
      <c r="Q631" s="306"/>
      <c r="R631" s="306"/>
      <c r="S631" s="306"/>
      <c r="T631" s="306"/>
      <c r="U631" s="306"/>
      <c r="V631" s="306"/>
      <c r="W631" s="306"/>
      <c r="X631" s="306"/>
      <c r="Y631" s="306"/>
      <c r="Z631" s="306"/>
      <c r="AA631" s="306"/>
      <c r="AB631" s="306"/>
      <c r="AC631" s="306"/>
      <c r="AD631" s="306"/>
      <c r="AE631" s="306"/>
      <c r="AF631" s="306"/>
      <c r="AG631" s="306"/>
      <c r="AH631" s="306"/>
    </row>
    <row r="632" spans="1:34" ht="12" customHeight="1">
      <c r="A632" s="306"/>
      <c r="B632" s="306"/>
      <c r="C632" s="306"/>
      <c r="D632" s="306"/>
      <c r="E632" s="306"/>
      <c r="F632" s="306"/>
      <c r="G632" s="306"/>
      <c r="H632" s="306"/>
      <c r="I632" s="306"/>
      <c r="J632" s="306"/>
      <c r="K632" s="306"/>
      <c r="L632" s="306"/>
      <c r="M632" s="306"/>
      <c r="N632" s="306"/>
      <c r="O632" s="306"/>
      <c r="P632" s="306"/>
      <c r="Q632" s="306"/>
      <c r="R632" s="306"/>
      <c r="S632" s="306"/>
      <c r="T632" s="306"/>
      <c r="U632" s="306"/>
      <c r="V632" s="306"/>
      <c r="W632" s="306"/>
      <c r="X632" s="306"/>
      <c r="Y632" s="306"/>
      <c r="Z632" s="306"/>
      <c r="AA632" s="306"/>
      <c r="AB632" s="306"/>
      <c r="AC632" s="306"/>
      <c r="AD632" s="306"/>
      <c r="AE632" s="306"/>
      <c r="AF632" s="306"/>
      <c r="AG632" s="306"/>
      <c r="AH632" s="306"/>
    </row>
    <row r="633" spans="1:34" ht="12" customHeight="1">
      <c r="A633" s="306"/>
      <c r="B633" s="306"/>
      <c r="C633" s="306"/>
      <c r="D633" s="306"/>
      <c r="E633" s="306"/>
      <c r="F633" s="306"/>
      <c r="G633" s="306"/>
      <c r="H633" s="306"/>
      <c r="I633" s="306"/>
      <c r="J633" s="306"/>
      <c r="K633" s="306"/>
      <c r="L633" s="306"/>
      <c r="M633" s="306"/>
      <c r="N633" s="306"/>
      <c r="O633" s="306"/>
      <c r="P633" s="306"/>
      <c r="Q633" s="306"/>
      <c r="R633" s="306"/>
      <c r="S633" s="306"/>
      <c r="T633" s="306"/>
      <c r="U633" s="306"/>
      <c r="V633" s="306"/>
      <c r="W633" s="306"/>
      <c r="X633" s="306"/>
      <c r="Y633" s="306"/>
      <c r="Z633" s="306"/>
      <c r="AA633" s="306"/>
      <c r="AB633" s="306"/>
      <c r="AC633" s="306"/>
      <c r="AD633" s="306"/>
      <c r="AE633" s="306"/>
      <c r="AF633" s="306"/>
      <c r="AG633" s="306"/>
      <c r="AH633" s="306"/>
    </row>
    <row r="634" spans="1:34" ht="12" customHeight="1">
      <c r="A634" s="306"/>
      <c r="B634" s="306"/>
      <c r="C634" s="306"/>
      <c r="D634" s="306"/>
      <c r="E634" s="306"/>
      <c r="F634" s="306"/>
      <c r="G634" s="306"/>
      <c r="H634" s="306"/>
      <c r="I634" s="306"/>
      <c r="J634" s="306"/>
      <c r="K634" s="306"/>
      <c r="L634" s="306"/>
      <c r="M634" s="306"/>
      <c r="N634" s="306"/>
      <c r="O634" s="306"/>
      <c r="P634" s="306"/>
      <c r="Q634" s="306"/>
      <c r="R634" s="306"/>
      <c r="S634" s="306"/>
      <c r="T634" s="306"/>
      <c r="U634" s="306"/>
      <c r="V634" s="306"/>
      <c r="W634" s="306"/>
      <c r="X634" s="306"/>
      <c r="Y634" s="306"/>
      <c r="Z634" s="306"/>
      <c r="AA634" s="306"/>
      <c r="AB634" s="306"/>
      <c r="AC634" s="306"/>
      <c r="AD634" s="306"/>
      <c r="AE634" s="306"/>
      <c r="AF634" s="306"/>
      <c r="AG634" s="306"/>
      <c r="AH634" s="306"/>
    </row>
    <row r="635" spans="1:34" ht="12" customHeight="1">
      <c r="A635" s="306"/>
      <c r="B635" s="306"/>
      <c r="C635" s="306"/>
      <c r="D635" s="306"/>
      <c r="E635" s="306"/>
      <c r="F635" s="306"/>
      <c r="G635" s="306"/>
      <c r="H635" s="306"/>
      <c r="I635" s="306"/>
      <c r="J635" s="306"/>
      <c r="K635" s="306"/>
      <c r="L635" s="306"/>
      <c r="M635" s="306"/>
      <c r="N635" s="306"/>
      <c r="O635" s="306"/>
      <c r="P635" s="306"/>
      <c r="Q635" s="306"/>
      <c r="R635" s="306"/>
      <c r="S635" s="306"/>
      <c r="T635" s="306"/>
      <c r="U635" s="306"/>
      <c r="V635" s="306"/>
      <c r="W635" s="306"/>
      <c r="X635" s="306"/>
      <c r="Y635" s="306"/>
      <c r="Z635" s="306"/>
      <c r="AA635" s="306"/>
      <c r="AB635" s="306"/>
      <c r="AC635" s="306"/>
      <c r="AD635" s="306"/>
      <c r="AE635" s="306"/>
      <c r="AF635" s="306"/>
      <c r="AG635" s="306"/>
      <c r="AH635" s="306"/>
    </row>
    <row r="636" spans="1:34" ht="12" customHeight="1">
      <c r="A636" s="306"/>
      <c r="B636" s="306"/>
      <c r="C636" s="306"/>
      <c r="D636" s="306"/>
      <c r="E636" s="306"/>
      <c r="F636" s="306"/>
      <c r="G636" s="306"/>
      <c r="H636" s="306"/>
      <c r="I636" s="306"/>
      <c r="J636" s="306"/>
      <c r="K636" s="306"/>
      <c r="L636" s="306"/>
      <c r="M636" s="306"/>
      <c r="N636" s="306"/>
      <c r="O636" s="306"/>
      <c r="P636" s="306"/>
      <c r="Q636" s="306"/>
      <c r="R636" s="306"/>
      <c r="S636" s="306"/>
      <c r="T636" s="306"/>
      <c r="U636" s="306"/>
      <c r="V636" s="306"/>
      <c r="W636" s="306"/>
      <c r="X636" s="306"/>
      <c r="Y636" s="306"/>
      <c r="Z636" s="306"/>
      <c r="AA636" s="306"/>
      <c r="AB636" s="306"/>
      <c r="AC636" s="306"/>
      <c r="AD636" s="306"/>
      <c r="AE636" s="306"/>
      <c r="AF636" s="306"/>
      <c r="AG636" s="306"/>
      <c r="AH636" s="306"/>
    </row>
    <row r="637" spans="1:34" ht="12" customHeight="1">
      <c r="A637" s="306"/>
      <c r="B637" s="306"/>
      <c r="C637" s="306"/>
      <c r="D637" s="306"/>
      <c r="E637" s="306"/>
      <c r="F637" s="306"/>
      <c r="G637" s="306"/>
      <c r="H637" s="306"/>
      <c r="I637" s="306"/>
      <c r="J637" s="306"/>
      <c r="K637" s="306"/>
      <c r="L637" s="306"/>
      <c r="M637" s="306"/>
      <c r="N637" s="306"/>
      <c r="O637" s="306"/>
      <c r="P637" s="306"/>
      <c r="Q637" s="306"/>
      <c r="R637" s="306"/>
      <c r="S637" s="306"/>
      <c r="T637" s="306"/>
      <c r="U637" s="306"/>
      <c r="V637" s="306"/>
      <c r="W637" s="306"/>
      <c r="X637" s="306"/>
      <c r="Y637" s="306"/>
      <c r="Z637" s="306"/>
      <c r="AA637" s="306"/>
      <c r="AB637" s="306"/>
      <c r="AC637" s="306"/>
      <c r="AD637" s="306"/>
      <c r="AE637" s="306"/>
      <c r="AF637" s="306"/>
      <c r="AG637" s="306"/>
      <c r="AH637" s="306"/>
    </row>
    <row r="638" spans="1:34" ht="12" customHeight="1">
      <c r="A638" s="306"/>
      <c r="B638" s="306"/>
      <c r="C638" s="306"/>
      <c r="D638" s="306"/>
      <c r="E638" s="306"/>
      <c r="F638" s="306"/>
      <c r="G638" s="306"/>
      <c r="H638" s="306"/>
      <c r="I638" s="306"/>
      <c r="J638" s="306"/>
      <c r="K638" s="306"/>
      <c r="L638" s="306"/>
      <c r="M638" s="306"/>
      <c r="N638" s="306"/>
      <c r="O638" s="306"/>
      <c r="P638" s="306"/>
      <c r="Q638" s="306"/>
      <c r="R638" s="306"/>
      <c r="S638" s="306"/>
      <c r="T638" s="306"/>
      <c r="U638" s="306"/>
      <c r="V638" s="306"/>
      <c r="W638" s="306"/>
      <c r="X638" s="306"/>
      <c r="Y638" s="306"/>
      <c r="Z638" s="306"/>
      <c r="AA638" s="306"/>
      <c r="AB638" s="306"/>
      <c r="AC638" s="306"/>
      <c r="AD638" s="306"/>
      <c r="AE638" s="306"/>
      <c r="AF638" s="306"/>
      <c r="AG638" s="306"/>
      <c r="AH638" s="306"/>
    </row>
    <row r="639" spans="1:34" ht="12" customHeight="1">
      <c r="A639" s="306"/>
      <c r="B639" s="306"/>
      <c r="C639" s="306"/>
      <c r="D639" s="306"/>
      <c r="E639" s="306"/>
      <c r="F639" s="306"/>
      <c r="G639" s="306"/>
      <c r="H639" s="306"/>
      <c r="I639" s="306"/>
      <c r="J639" s="306"/>
      <c r="K639" s="306"/>
      <c r="L639" s="306"/>
      <c r="M639" s="306"/>
      <c r="N639" s="306"/>
      <c r="O639" s="306"/>
      <c r="P639" s="306"/>
      <c r="Q639" s="306"/>
      <c r="R639" s="306"/>
      <c r="S639" s="306"/>
      <c r="T639" s="306"/>
      <c r="U639" s="306"/>
      <c r="V639" s="306"/>
      <c r="W639" s="306"/>
      <c r="X639" s="306"/>
      <c r="Y639" s="306"/>
      <c r="Z639" s="306"/>
      <c r="AA639" s="306"/>
      <c r="AB639" s="306"/>
      <c r="AC639" s="306"/>
      <c r="AD639" s="306"/>
      <c r="AE639" s="306"/>
      <c r="AF639" s="306"/>
      <c r="AG639" s="306"/>
      <c r="AH639" s="306"/>
    </row>
    <row r="640" spans="1:34" ht="12" customHeight="1">
      <c r="A640" s="306"/>
      <c r="B640" s="306"/>
      <c r="C640" s="306"/>
      <c r="D640" s="306"/>
      <c r="E640" s="306"/>
      <c r="F640" s="306"/>
      <c r="G640" s="306"/>
      <c r="H640" s="306"/>
      <c r="I640" s="306"/>
      <c r="J640" s="306"/>
      <c r="K640" s="306"/>
      <c r="L640" s="306"/>
      <c r="M640" s="306"/>
      <c r="N640" s="306"/>
      <c r="O640" s="306"/>
      <c r="P640" s="306"/>
      <c r="Q640" s="306"/>
      <c r="R640" s="306"/>
      <c r="S640" s="306"/>
      <c r="T640" s="306"/>
      <c r="U640" s="306"/>
      <c r="V640" s="306"/>
      <c r="W640" s="306"/>
      <c r="X640" s="306"/>
      <c r="Y640" s="306"/>
      <c r="Z640" s="306"/>
      <c r="AA640" s="306"/>
      <c r="AB640" s="306"/>
      <c r="AC640" s="306"/>
      <c r="AD640" s="306"/>
      <c r="AE640" s="306"/>
      <c r="AF640" s="306"/>
      <c r="AG640" s="306"/>
      <c r="AH640" s="306"/>
    </row>
    <row r="641" spans="1:34" ht="12" customHeight="1">
      <c r="A641" s="306"/>
      <c r="B641" s="306"/>
      <c r="C641" s="306"/>
      <c r="D641" s="306"/>
      <c r="E641" s="306"/>
      <c r="F641" s="306"/>
      <c r="G641" s="306"/>
      <c r="H641" s="306"/>
      <c r="I641" s="306"/>
      <c r="J641" s="306"/>
      <c r="K641" s="306"/>
      <c r="L641" s="306"/>
      <c r="M641" s="306"/>
      <c r="N641" s="306"/>
      <c r="O641" s="306"/>
      <c r="P641" s="306"/>
      <c r="Q641" s="306"/>
      <c r="R641" s="306"/>
      <c r="S641" s="306"/>
      <c r="T641" s="306"/>
      <c r="U641" s="306"/>
      <c r="V641" s="306"/>
      <c r="W641" s="306"/>
      <c r="X641" s="306"/>
      <c r="Y641" s="306"/>
      <c r="Z641" s="306"/>
      <c r="AA641" s="306"/>
      <c r="AB641" s="306"/>
      <c r="AC641" s="306"/>
      <c r="AD641" s="306"/>
      <c r="AE641" s="306"/>
      <c r="AF641" s="306"/>
      <c r="AG641" s="306"/>
      <c r="AH641" s="306"/>
    </row>
    <row r="642" spans="1:34" ht="12" customHeight="1">
      <c r="A642" s="306"/>
      <c r="B642" s="306"/>
      <c r="C642" s="306"/>
      <c r="D642" s="306"/>
      <c r="E642" s="306"/>
      <c r="F642" s="306"/>
      <c r="G642" s="306"/>
      <c r="H642" s="306"/>
      <c r="I642" s="306"/>
      <c r="J642" s="306"/>
      <c r="K642" s="306"/>
      <c r="L642" s="306"/>
      <c r="M642" s="306"/>
      <c r="N642" s="306"/>
      <c r="O642" s="306"/>
      <c r="P642" s="306"/>
      <c r="Q642" s="306"/>
      <c r="R642" s="306"/>
      <c r="S642" s="306"/>
      <c r="T642" s="306"/>
      <c r="U642" s="306"/>
      <c r="V642" s="306"/>
      <c r="W642" s="306"/>
      <c r="X642" s="306"/>
      <c r="Y642" s="306"/>
      <c r="Z642" s="306"/>
      <c r="AA642" s="306"/>
      <c r="AB642" s="306"/>
      <c r="AC642" s="306"/>
      <c r="AD642" s="306"/>
      <c r="AE642" s="306"/>
      <c r="AF642" s="306"/>
      <c r="AG642" s="306"/>
      <c r="AH642" s="306"/>
    </row>
    <row r="643" spans="1:34" ht="12" customHeight="1">
      <c r="A643" s="306"/>
      <c r="B643" s="306"/>
      <c r="C643" s="306"/>
      <c r="D643" s="306"/>
      <c r="E643" s="306"/>
      <c r="F643" s="306"/>
      <c r="G643" s="306"/>
      <c r="H643" s="306"/>
      <c r="I643" s="306"/>
      <c r="J643" s="306"/>
      <c r="K643" s="306"/>
      <c r="L643" s="306"/>
      <c r="M643" s="306"/>
      <c r="N643" s="306"/>
      <c r="O643" s="306"/>
      <c r="P643" s="306"/>
      <c r="Q643" s="306"/>
      <c r="R643" s="306"/>
      <c r="S643" s="306"/>
      <c r="T643" s="306"/>
      <c r="U643" s="306"/>
      <c r="V643" s="306"/>
      <c r="W643" s="306"/>
      <c r="X643" s="306"/>
      <c r="Y643" s="306"/>
      <c r="Z643" s="306"/>
      <c r="AA643" s="306"/>
      <c r="AB643" s="306"/>
      <c r="AC643" s="306"/>
      <c r="AD643" s="306"/>
      <c r="AE643" s="306"/>
      <c r="AF643" s="306"/>
      <c r="AG643" s="306"/>
      <c r="AH643" s="306"/>
    </row>
    <row r="644" spans="1:34" ht="12" customHeight="1">
      <c r="A644" s="306"/>
      <c r="B644" s="306"/>
      <c r="C644" s="306"/>
      <c r="D644" s="306"/>
      <c r="E644" s="306"/>
      <c r="F644" s="306"/>
      <c r="G644" s="306"/>
      <c r="H644" s="306"/>
      <c r="I644" s="306"/>
      <c r="J644" s="306"/>
      <c r="K644" s="306"/>
      <c r="L644" s="306"/>
      <c r="M644" s="306"/>
      <c r="N644" s="306"/>
      <c r="O644" s="306"/>
      <c r="P644" s="306"/>
      <c r="Q644" s="306"/>
      <c r="R644" s="306"/>
      <c r="S644" s="306"/>
      <c r="T644" s="306"/>
      <c r="U644" s="306"/>
      <c r="V644" s="306"/>
      <c r="W644" s="306"/>
      <c r="X644" s="306"/>
      <c r="Y644" s="306"/>
      <c r="Z644" s="306"/>
      <c r="AA644" s="306"/>
      <c r="AB644" s="306"/>
      <c r="AC644" s="306"/>
      <c r="AD644" s="306"/>
      <c r="AE644" s="306"/>
      <c r="AF644" s="306"/>
      <c r="AG644" s="306"/>
      <c r="AH644" s="306"/>
    </row>
    <row r="645" spans="1:34" ht="12" customHeight="1">
      <c r="A645" s="306"/>
      <c r="B645" s="306"/>
      <c r="C645" s="306"/>
      <c r="D645" s="306"/>
      <c r="E645" s="306"/>
      <c r="F645" s="306"/>
      <c r="G645" s="306"/>
      <c r="H645" s="306"/>
      <c r="I645" s="306"/>
      <c r="J645" s="306"/>
      <c r="K645" s="306"/>
      <c r="L645" s="306"/>
      <c r="M645" s="306"/>
      <c r="N645" s="306"/>
      <c r="O645" s="306"/>
      <c r="P645" s="306"/>
      <c r="Q645" s="306"/>
      <c r="R645" s="306"/>
      <c r="S645" s="306"/>
      <c r="T645" s="306"/>
      <c r="U645" s="306"/>
      <c r="V645" s="306"/>
      <c r="W645" s="306"/>
      <c r="X645" s="306"/>
      <c r="Y645" s="306"/>
      <c r="Z645" s="306"/>
      <c r="AA645" s="306"/>
      <c r="AB645" s="306"/>
      <c r="AC645" s="306"/>
      <c r="AD645" s="306"/>
      <c r="AE645" s="306"/>
      <c r="AF645" s="306"/>
      <c r="AG645" s="306"/>
      <c r="AH645" s="306"/>
    </row>
    <row r="646" spans="1:34" ht="12" customHeight="1">
      <c r="A646" s="306"/>
      <c r="B646" s="306"/>
      <c r="C646" s="306"/>
      <c r="D646" s="306"/>
      <c r="E646" s="306"/>
      <c r="F646" s="306"/>
      <c r="G646" s="306"/>
      <c r="H646" s="306"/>
      <c r="I646" s="306"/>
      <c r="J646" s="306"/>
      <c r="K646" s="306"/>
      <c r="L646" s="306"/>
      <c r="M646" s="306"/>
      <c r="N646" s="306"/>
      <c r="O646" s="306"/>
      <c r="P646" s="306"/>
      <c r="Q646" s="306"/>
      <c r="R646" s="306"/>
      <c r="S646" s="306"/>
      <c r="T646" s="306"/>
      <c r="U646" s="306"/>
      <c r="V646" s="306"/>
      <c r="W646" s="306"/>
      <c r="X646" s="306"/>
      <c r="Y646" s="306"/>
      <c r="Z646" s="306"/>
      <c r="AA646" s="306"/>
      <c r="AB646" s="306"/>
      <c r="AC646" s="306"/>
      <c r="AD646" s="306"/>
      <c r="AE646" s="306"/>
      <c r="AF646" s="306"/>
      <c r="AG646" s="306"/>
      <c r="AH646" s="306"/>
    </row>
    <row r="647" spans="1:34" ht="12" customHeight="1">
      <c r="A647" s="306"/>
      <c r="B647" s="306"/>
      <c r="C647" s="306"/>
      <c r="D647" s="306"/>
      <c r="E647" s="306"/>
      <c r="F647" s="306"/>
      <c r="G647" s="306"/>
      <c r="H647" s="306"/>
      <c r="I647" s="306"/>
      <c r="J647" s="306"/>
      <c r="K647" s="306"/>
      <c r="L647" s="306"/>
      <c r="M647" s="306"/>
      <c r="N647" s="306"/>
      <c r="O647" s="306"/>
      <c r="P647" s="306"/>
      <c r="Q647" s="306"/>
      <c r="R647" s="306"/>
      <c r="S647" s="306"/>
      <c r="T647" s="306"/>
      <c r="U647" s="306"/>
      <c r="V647" s="306"/>
      <c r="W647" s="306"/>
      <c r="X647" s="306"/>
      <c r="Y647" s="306"/>
      <c r="Z647" s="306"/>
      <c r="AA647" s="306"/>
      <c r="AB647" s="306"/>
      <c r="AC647" s="306"/>
      <c r="AD647" s="306"/>
      <c r="AE647" s="306"/>
      <c r="AF647" s="306"/>
      <c r="AG647" s="306"/>
      <c r="AH647" s="306"/>
    </row>
    <row r="648" spans="1:34" ht="12" customHeight="1">
      <c r="A648" s="306"/>
      <c r="B648" s="306"/>
      <c r="C648" s="306"/>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306"/>
      <c r="Z648" s="306"/>
      <c r="AA648" s="306"/>
      <c r="AB648" s="306"/>
      <c r="AC648" s="306"/>
      <c r="AD648" s="306"/>
      <c r="AE648" s="306"/>
      <c r="AF648" s="306"/>
      <c r="AG648" s="306"/>
      <c r="AH648" s="306"/>
    </row>
    <row r="649" spans="1:34" ht="12" customHeight="1">
      <c r="A649" s="306"/>
      <c r="B649" s="306"/>
      <c r="C649" s="306"/>
      <c r="D649" s="306"/>
      <c r="E649" s="306"/>
      <c r="F649" s="306"/>
      <c r="G649" s="306"/>
      <c r="H649" s="306"/>
      <c r="I649" s="306"/>
      <c r="J649" s="306"/>
      <c r="K649" s="306"/>
      <c r="L649" s="306"/>
      <c r="M649" s="306"/>
      <c r="N649" s="306"/>
      <c r="O649" s="306"/>
      <c r="P649" s="306"/>
      <c r="Q649" s="306"/>
      <c r="R649" s="306"/>
      <c r="S649" s="306"/>
      <c r="T649" s="306"/>
      <c r="U649" s="306"/>
      <c r="V649" s="306"/>
      <c r="W649" s="306"/>
      <c r="X649" s="306"/>
      <c r="Y649" s="306"/>
      <c r="Z649" s="306"/>
      <c r="AA649" s="306"/>
      <c r="AB649" s="306"/>
      <c r="AC649" s="306"/>
      <c r="AD649" s="306"/>
      <c r="AE649" s="306"/>
      <c r="AF649" s="306"/>
      <c r="AG649" s="306"/>
      <c r="AH649" s="306"/>
    </row>
    <row r="650" spans="1:34" ht="12" customHeight="1">
      <c r="A650" s="306"/>
      <c r="B650" s="306"/>
      <c r="C650" s="306"/>
      <c r="D650" s="306"/>
      <c r="E650" s="306"/>
      <c r="F650" s="306"/>
      <c r="G650" s="306"/>
      <c r="H650" s="306"/>
      <c r="I650" s="306"/>
      <c r="J650" s="306"/>
      <c r="K650" s="306"/>
      <c r="L650" s="306"/>
      <c r="M650" s="306"/>
      <c r="N650" s="306"/>
      <c r="O650" s="306"/>
      <c r="P650" s="306"/>
      <c r="Q650" s="306"/>
      <c r="R650" s="306"/>
      <c r="S650" s="306"/>
      <c r="T650" s="306"/>
      <c r="U650" s="306"/>
      <c r="V650" s="306"/>
      <c r="W650" s="306"/>
      <c r="X650" s="306"/>
      <c r="Y650" s="306"/>
      <c r="Z650" s="306"/>
      <c r="AA650" s="306"/>
      <c r="AB650" s="306"/>
      <c r="AC650" s="306"/>
      <c r="AD650" s="306"/>
      <c r="AE650" s="306"/>
      <c r="AF650" s="306"/>
      <c r="AG650" s="306"/>
      <c r="AH650" s="306"/>
    </row>
    <row r="651" spans="1:34" ht="12" customHeight="1">
      <c r="A651" s="306"/>
      <c r="B651" s="306"/>
      <c r="C651" s="306"/>
      <c r="D651" s="306"/>
      <c r="E651" s="306"/>
      <c r="F651" s="306"/>
      <c r="G651" s="306"/>
      <c r="H651" s="306"/>
      <c r="I651" s="306"/>
      <c r="J651" s="306"/>
      <c r="K651" s="306"/>
      <c r="L651" s="306"/>
      <c r="M651" s="306"/>
      <c r="N651" s="306"/>
      <c r="O651" s="306"/>
      <c r="P651" s="306"/>
      <c r="Q651" s="306"/>
      <c r="R651" s="306"/>
      <c r="S651" s="306"/>
      <c r="T651" s="306"/>
      <c r="U651" s="306"/>
      <c r="V651" s="306"/>
      <c r="W651" s="306"/>
      <c r="X651" s="306"/>
      <c r="Y651" s="306"/>
      <c r="Z651" s="306"/>
      <c r="AA651" s="306"/>
      <c r="AB651" s="306"/>
      <c r="AC651" s="306"/>
      <c r="AD651" s="306"/>
      <c r="AE651" s="306"/>
      <c r="AF651" s="306"/>
      <c r="AG651" s="306"/>
      <c r="AH651" s="306"/>
    </row>
    <row r="652" spans="1:34" ht="12" customHeight="1">
      <c r="A652" s="306"/>
      <c r="B652" s="306"/>
      <c r="C652" s="306"/>
      <c r="D652" s="306"/>
      <c r="E652" s="306"/>
      <c r="F652" s="306"/>
      <c r="G652" s="306"/>
      <c r="H652" s="306"/>
      <c r="I652" s="306"/>
      <c r="J652" s="306"/>
      <c r="K652" s="306"/>
      <c r="L652" s="306"/>
      <c r="M652" s="306"/>
      <c r="N652" s="306"/>
      <c r="O652" s="306"/>
      <c r="P652" s="306"/>
      <c r="Q652" s="306"/>
      <c r="R652" s="306"/>
      <c r="S652" s="306"/>
      <c r="T652" s="306"/>
      <c r="U652" s="306"/>
      <c r="V652" s="306"/>
      <c r="W652" s="306"/>
      <c r="X652" s="306"/>
      <c r="Y652" s="306"/>
      <c r="Z652" s="306"/>
      <c r="AA652" s="306"/>
      <c r="AB652" s="306"/>
      <c r="AC652" s="306"/>
      <c r="AD652" s="306"/>
      <c r="AE652" s="306"/>
      <c r="AF652" s="306"/>
      <c r="AG652" s="306"/>
      <c r="AH652" s="306"/>
    </row>
    <row r="653" spans="1:34" ht="12" customHeight="1">
      <c r="A653" s="306"/>
      <c r="B653" s="306"/>
      <c r="C653" s="306"/>
      <c r="D653" s="306"/>
      <c r="E653" s="306"/>
      <c r="F653" s="306"/>
      <c r="G653" s="306"/>
      <c r="H653" s="306"/>
      <c r="I653" s="306"/>
      <c r="J653" s="306"/>
      <c r="K653" s="306"/>
      <c r="L653" s="306"/>
      <c r="M653" s="306"/>
      <c r="N653" s="306"/>
      <c r="O653" s="306"/>
      <c r="P653" s="306"/>
      <c r="Q653" s="306"/>
      <c r="R653" s="306"/>
      <c r="S653" s="306"/>
      <c r="T653" s="306"/>
      <c r="U653" s="306"/>
      <c r="V653" s="306"/>
      <c r="W653" s="306"/>
      <c r="X653" s="306"/>
      <c r="Y653" s="306"/>
      <c r="Z653" s="306"/>
      <c r="AA653" s="306"/>
      <c r="AB653" s="306"/>
      <c r="AC653" s="306"/>
      <c r="AD653" s="306"/>
      <c r="AE653" s="306"/>
      <c r="AF653" s="306"/>
      <c r="AG653" s="306"/>
      <c r="AH653" s="306"/>
    </row>
    <row r="654" spans="1:34" ht="12" customHeight="1">
      <c r="A654" s="306"/>
      <c r="B654" s="306"/>
      <c r="C654" s="306"/>
      <c r="D654" s="306"/>
      <c r="E654" s="306"/>
      <c r="F654" s="306"/>
      <c r="G654" s="306"/>
      <c r="H654" s="306"/>
      <c r="I654" s="306"/>
      <c r="J654" s="306"/>
      <c r="K654" s="306"/>
      <c r="L654" s="306"/>
      <c r="M654" s="306"/>
      <c r="N654" s="306"/>
      <c r="O654" s="306"/>
      <c r="P654" s="306"/>
      <c r="Q654" s="306"/>
      <c r="R654" s="306"/>
      <c r="S654" s="306"/>
      <c r="T654" s="306"/>
      <c r="U654" s="306"/>
      <c r="V654" s="306"/>
      <c r="W654" s="306"/>
      <c r="X654" s="306"/>
      <c r="Y654" s="306"/>
      <c r="Z654" s="306"/>
      <c r="AA654" s="306"/>
      <c r="AB654" s="306"/>
      <c r="AC654" s="306"/>
      <c r="AD654" s="306"/>
      <c r="AE654" s="306"/>
      <c r="AF654" s="306"/>
      <c r="AG654" s="306"/>
      <c r="AH654" s="306"/>
    </row>
    <row r="655" spans="1:34" ht="12" customHeight="1">
      <c r="A655" s="306"/>
      <c r="B655" s="306"/>
      <c r="C655" s="306"/>
      <c r="D655" s="306"/>
      <c r="E655" s="306"/>
      <c r="F655" s="306"/>
      <c r="G655" s="306"/>
      <c r="H655" s="306"/>
      <c r="I655" s="306"/>
      <c r="J655" s="306"/>
      <c r="K655" s="306"/>
      <c r="L655" s="306"/>
      <c r="M655" s="306"/>
      <c r="N655" s="306"/>
      <c r="O655" s="306"/>
      <c r="P655" s="306"/>
      <c r="Q655" s="306"/>
      <c r="R655" s="306"/>
      <c r="S655" s="306"/>
      <c r="T655" s="306"/>
      <c r="U655" s="306"/>
      <c r="V655" s="306"/>
      <c r="W655" s="306"/>
      <c r="X655" s="306"/>
      <c r="Y655" s="306"/>
      <c r="Z655" s="306"/>
      <c r="AA655" s="306"/>
      <c r="AB655" s="306"/>
      <c r="AC655" s="306"/>
      <c r="AD655" s="306"/>
      <c r="AE655" s="306"/>
      <c r="AF655" s="306"/>
      <c r="AG655" s="306"/>
      <c r="AH655" s="306"/>
    </row>
    <row r="656" spans="1:34" ht="12" customHeight="1">
      <c r="A656" s="306"/>
      <c r="B656" s="306"/>
      <c r="C656" s="306"/>
      <c r="D656" s="306"/>
      <c r="E656" s="306"/>
      <c r="F656" s="306"/>
      <c r="G656" s="306"/>
      <c r="H656" s="306"/>
      <c r="I656" s="306"/>
      <c r="J656" s="306"/>
      <c r="K656" s="306"/>
      <c r="L656" s="306"/>
      <c r="M656" s="306"/>
      <c r="N656" s="306"/>
      <c r="O656" s="306"/>
      <c r="P656" s="306"/>
      <c r="Q656" s="306"/>
      <c r="R656" s="306"/>
      <c r="S656" s="306"/>
      <c r="T656" s="306"/>
      <c r="U656" s="306"/>
      <c r="V656" s="306"/>
      <c r="W656" s="306"/>
      <c r="X656" s="306"/>
      <c r="Y656" s="306"/>
      <c r="Z656" s="306"/>
      <c r="AA656" s="306"/>
      <c r="AB656" s="306"/>
      <c r="AC656" s="306"/>
      <c r="AD656" s="306"/>
      <c r="AE656" s="306"/>
      <c r="AF656" s="306"/>
      <c r="AG656" s="306"/>
      <c r="AH656" s="306"/>
    </row>
    <row r="657" spans="1:34" ht="12" customHeight="1">
      <c r="A657" s="306"/>
      <c r="B657" s="306"/>
      <c r="C657" s="306"/>
      <c r="D657" s="306"/>
      <c r="E657" s="306"/>
      <c r="F657" s="306"/>
      <c r="G657" s="306"/>
      <c r="H657" s="306"/>
      <c r="I657" s="306"/>
      <c r="J657" s="306"/>
      <c r="K657" s="306"/>
      <c r="L657" s="306"/>
      <c r="M657" s="306"/>
      <c r="N657" s="306"/>
      <c r="O657" s="306"/>
      <c r="P657" s="306"/>
      <c r="Q657" s="306"/>
      <c r="R657" s="306"/>
      <c r="S657" s="306"/>
      <c r="T657" s="306"/>
      <c r="U657" s="306"/>
      <c r="V657" s="306"/>
      <c r="W657" s="306"/>
      <c r="X657" s="306"/>
      <c r="Y657" s="306"/>
      <c r="Z657" s="306"/>
      <c r="AA657" s="306"/>
      <c r="AB657" s="306"/>
      <c r="AC657" s="306"/>
      <c r="AD657" s="306"/>
      <c r="AE657" s="306"/>
      <c r="AF657" s="306"/>
      <c r="AG657" s="306"/>
      <c r="AH657" s="306"/>
    </row>
    <row r="658" spans="1:34" ht="12" customHeight="1">
      <c r="A658" s="306"/>
      <c r="B658" s="306"/>
      <c r="C658" s="306"/>
      <c r="D658" s="306"/>
      <c r="E658" s="306"/>
      <c r="F658" s="306"/>
      <c r="G658" s="306"/>
      <c r="H658" s="306"/>
      <c r="I658" s="306"/>
      <c r="J658" s="306"/>
      <c r="K658" s="306"/>
      <c r="L658" s="306"/>
      <c r="M658" s="306"/>
      <c r="N658" s="306"/>
      <c r="O658" s="306"/>
      <c r="P658" s="306"/>
      <c r="Q658" s="306"/>
      <c r="R658" s="306"/>
      <c r="S658" s="306"/>
      <c r="T658" s="306"/>
      <c r="U658" s="306"/>
      <c r="V658" s="306"/>
      <c r="W658" s="306"/>
      <c r="X658" s="306"/>
      <c r="Y658" s="306"/>
      <c r="Z658" s="306"/>
      <c r="AA658" s="306"/>
      <c r="AB658" s="306"/>
      <c r="AC658" s="306"/>
      <c r="AD658" s="306"/>
      <c r="AE658" s="306"/>
      <c r="AF658" s="306"/>
      <c r="AG658" s="306"/>
      <c r="AH658" s="306"/>
    </row>
    <row r="659" spans="1:34" ht="12" customHeight="1">
      <c r="A659" s="306"/>
      <c r="B659" s="306"/>
      <c r="C659" s="306"/>
      <c r="D659" s="306"/>
      <c r="E659" s="306"/>
      <c r="F659" s="306"/>
      <c r="G659" s="306"/>
      <c r="H659" s="306"/>
      <c r="I659" s="306"/>
      <c r="J659" s="306"/>
      <c r="K659" s="306"/>
      <c r="L659" s="306"/>
      <c r="M659" s="306"/>
      <c r="N659" s="306"/>
      <c r="O659" s="306"/>
      <c r="P659" s="306"/>
      <c r="Q659" s="306"/>
      <c r="R659" s="306"/>
      <c r="S659" s="306"/>
      <c r="T659" s="306"/>
      <c r="U659" s="306"/>
      <c r="V659" s="306"/>
      <c r="W659" s="306"/>
      <c r="X659" s="306"/>
      <c r="Y659" s="306"/>
      <c r="Z659" s="306"/>
      <c r="AA659" s="306"/>
      <c r="AB659" s="306"/>
      <c r="AC659" s="306"/>
      <c r="AD659" s="306"/>
      <c r="AE659" s="306"/>
      <c r="AF659" s="306"/>
      <c r="AG659" s="306"/>
      <c r="AH659" s="306"/>
    </row>
    <row r="660" spans="1:34" ht="12" customHeight="1">
      <c r="A660" s="306"/>
      <c r="B660" s="306"/>
      <c r="C660" s="306"/>
      <c r="D660" s="306"/>
      <c r="E660" s="306"/>
      <c r="F660" s="306"/>
      <c r="G660" s="306"/>
      <c r="H660" s="306"/>
      <c r="I660" s="306"/>
      <c r="J660" s="306"/>
      <c r="K660" s="306"/>
      <c r="L660" s="306"/>
      <c r="M660" s="306"/>
      <c r="N660" s="306"/>
      <c r="O660" s="306"/>
      <c r="P660" s="306"/>
      <c r="Q660" s="306"/>
      <c r="R660" s="306"/>
      <c r="S660" s="306"/>
      <c r="T660" s="306"/>
      <c r="U660" s="306"/>
      <c r="V660" s="306"/>
      <c r="W660" s="306"/>
      <c r="X660" s="306"/>
      <c r="Y660" s="306"/>
      <c r="Z660" s="306"/>
      <c r="AA660" s="306"/>
      <c r="AB660" s="306"/>
      <c r="AC660" s="306"/>
      <c r="AD660" s="306"/>
      <c r="AE660" s="306"/>
      <c r="AF660" s="306"/>
      <c r="AG660" s="306"/>
      <c r="AH660" s="306"/>
    </row>
    <row r="661" spans="1:34" ht="12" customHeight="1">
      <c r="A661" s="306"/>
      <c r="B661" s="306"/>
      <c r="C661" s="306"/>
      <c r="D661" s="306"/>
      <c r="E661" s="306"/>
      <c r="F661" s="306"/>
      <c r="G661" s="306"/>
      <c r="H661" s="306"/>
      <c r="I661" s="306"/>
      <c r="J661" s="306"/>
      <c r="K661" s="306"/>
      <c r="L661" s="306"/>
      <c r="M661" s="306"/>
      <c r="N661" s="306"/>
      <c r="O661" s="306"/>
      <c r="P661" s="306"/>
      <c r="Q661" s="306"/>
      <c r="R661" s="306"/>
      <c r="S661" s="306"/>
      <c r="T661" s="306"/>
      <c r="U661" s="306"/>
      <c r="V661" s="306"/>
      <c r="W661" s="306"/>
      <c r="X661" s="306"/>
      <c r="Y661" s="306"/>
      <c r="Z661" s="306"/>
      <c r="AA661" s="306"/>
      <c r="AB661" s="306"/>
      <c r="AC661" s="306"/>
      <c r="AD661" s="306"/>
      <c r="AE661" s="306"/>
      <c r="AF661" s="306"/>
      <c r="AG661" s="306"/>
      <c r="AH661" s="306"/>
    </row>
    <row r="662" spans="1:34" ht="12" customHeight="1">
      <c r="A662" s="306"/>
      <c r="B662" s="306"/>
      <c r="C662" s="306"/>
      <c r="D662" s="306"/>
      <c r="E662" s="306"/>
      <c r="F662" s="306"/>
      <c r="G662" s="306"/>
      <c r="H662" s="306"/>
      <c r="I662" s="306"/>
      <c r="J662" s="306"/>
      <c r="K662" s="306"/>
      <c r="L662" s="306"/>
      <c r="M662" s="306"/>
      <c r="N662" s="306"/>
      <c r="O662" s="306"/>
      <c r="P662" s="306"/>
      <c r="Q662" s="306"/>
      <c r="R662" s="306"/>
      <c r="S662" s="306"/>
      <c r="T662" s="306"/>
      <c r="U662" s="306"/>
      <c r="V662" s="306"/>
      <c r="W662" s="306"/>
      <c r="X662" s="306"/>
      <c r="Y662" s="306"/>
      <c r="Z662" s="306"/>
      <c r="AA662" s="306"/>
      <c r="AB662" s="306"/>
      <c r="AC662" s="306"/>
      <c r="AD662" s="306"/>
      <c r="AE662" s="306"/>
      <c r="AF662" s="306"/>
      <c r="AG662" s="306"/>
      <c r="AH662" s="306"/>
    </row>
    <row r="663" spans="1:34" ht="12" customHeight="1">
      <c r="A663" s="306"/>
      <c r="B663" s="306"/>
      <c r="C663" s="306"/>
      <c r="D663" s="306"/>
      <c r="E663" s="306"/>
      <c r="F663" s="306"/>
      <c r="G663" s="306"/>
      <c r="H663" s="306"/>
      <c r="I663" s="306"/>
      <c r="J663" s="306"/>
      <c r="K663" s="306"/>
      <c r="L663" s="306"/>
      <c r="M663" s="306"/>
      <c r="N663" s="306"/>
      <c r="O663" s="306"/>
      <c r="P663" s="306"/>
      <c r="Q663" s="306"/>
      <c r="R663" s="306"/>
      <c r="S663" s="306"/>
      <c r="T663" s="306"/>
      <c r="U663" s="306"/>
      <c r="V663" s="306"/>
      <c r="W663" s="306"/>
      <c r="X663" s="306"/>
      <c r="Y663" s="306"/>
      <c r="Z663" s="306"/>
      <c r="AA663" s="306"/>
      <c r="AB663" s="306"/>
      <c r="AC663" s="306"/>
      <c r="AD663" s="306"/>
      <c r="AE663" s="306"/>
      <c r="AF663" s="306"/>
      <c r="AG663" s="306"/>
      <c r="AH663" s="306"/>
    </row>
    <row r="664" spans="1:34" ht="12" customHeight="1">
      <c r="A664" s="306"/>
      <c r="B664" s="306"/>
      <c r="C664" s="306"/>
      <c r="D664" s="306"/>
      <c r="E664" s="306"/>
      <c r="F664" s="306"/>
      <c r="G664" s="306"/>
      <c r="H664" s="306"/>
      <c r="I664" s="306"/>
      <c r="J664" s="306"/>
      <c r="K664" s="306"/>
      <c r="L664" s="306"/>
      <c r="M664" s="306"/>
      <c r="N664" s="306"/>
      <c r="O664" s="306"/>
      <c r="P664" s="306"/>
      <c r="Q664" s="306"/>
      <c r="R664" s="306"/>
      <c r="S664" s="306"/>
      <c r="T664" s="306"/>
      <c r="U664" s="306"/>
      <c r="V664" s="306"/>
      <c r="W664" s="306"/>
      <c r="X664" s="306"/>
      <c r="Y664" s="306"/>
      <c r="Z664" s="306"/>
      <c r="AA664" s="306"/>
      <c r="AB664" s="306"/>
      <c r="AC664" s="306"/>
      <c r="AD664" s="306"/>
      <c r="AE664" s="306"/>
      <c r="AF664" s="306"/>
      <c r="AG664" s="306"/>
      <c r="AH664" s="306"/>
    </row>
    <row r="665" spans="1:34" ht="12" customHeight="1">
      <c r="A665" s="306"/>
      <c r="B665" s="306"/>
      <c r="C665" s="306"/>
      <c r="D665" s="306"/>
      <c r="E665" s="306"/>
      <c r="F665" s="306"/>
      <c r="G665" s="306"/>
      <c r="H665" s="306"/>
      <c r="I665" s="306"/>
      <c r="J665" s="306"/>
      <c r="K665" s="306"/>
      <c r="L665" s="306"/>
      <c r="M665" s="306"/>
      <c r="N665" s="306"/>
      <c r="O665" s="306"/>
      <c r="P665" s="306"/>
      <c r="Q665" s="306"/>
      <c r="R665" s="306"/>
      <c r="S665" s="306"/>
      <c r="T665" s="306"/>
      <c r="U665" s="306"/>
      <c r="V665" s="306"/>
      <c r="W665" s="306"/>
      <c r="X665" s="306"/>
      <c r="Y665" s="306"/>
      <c r="Z665" s="306"/>
      <c r="AA665" s="306"/>
      <c r="AB665" s="306"/>
      <c r="AC665" s="306"/>
      <c r="AD665" s="306"/>
      <c r="AE665" s="306"/>
      <c r="AF665" s="306"/>
      <c r="AG665" s="306"/>
      <c r="AH665" s="306"/>
    </row>
    <row r="666" spans="1:34" ht="12" customHeight="1">
      <c r="A666" s="306"/>
      <c r="B666" s="306"/>
      <c r="C666" s="306"/>
      <c r="D666" s="306"/>
      <c r="E666" s="306"/>
      <c r="F666" s="306"/>
      <c r="G666" s="306"/>
      <c r="H666" s="306"/>
      <c r="I666" s="306"/>
      <c r="J666" s="306"/>
      <c r="K666" s="306"/>
      <c r="L666" s="306"/>
      <c r="M666" s="306"/>
      <c r="N666" s="306"/>
      <c r="O666" s="306"/>
      <c r="P666" s="306"/>
      <c r="Q666" s="306"/>
      <c r="R666" s="306"/>
      <c r="S666" s="306"/>
      <c r="T666" s="306"/>
      <c r="U666" s="306"/>
      <c r="V666" s="306"/>
      <c r="W666" s="306"/>
      <c r="X666" s="306"/>
      <c r="Y666" s="306"/>
      <c r="Z666" s="306"/>
      <c r="AA666" s="306"/>
      <c r="AB666" s="306"/>
      <c r="AC666" s="306"/>
      <c r="AD666" s="306"/>
      <c r="AE666" s="306"/>
      <c r="AF666" s="306"/>
      <c r="AG666" s="306"/>
      <c r="AH666" s="306"/>
    </row>
    <row r="667" spans="1:34" ht="12" customHeight="1">
      <c r="A667" s="306"/>
      <c r="B667" s="306"/>
      <c r="C667" s="306"/>
      <c r="D667" s="306"/>
      <c r="E667" s="306"/>
      <c r="F667" s="306"/>
      <c r="G667" s="306"/>
      <c r="H667" s="306"/>
      <c r="I667" s="306"/>
      <c r="J667" s="306"/>
      <c r="K667" s="306"/>
      <c r="L667" s="306"/>
      <c r="M667" s="306"/>
      <c r="N667" s="306"/>
      <c r="O667" s="306"/>
      <c r="P667" s="306"/>
      <c r="Q667" s="306"/>
      <c r="R667" s="306"/>
      <c r="S667" s="306"/>
      <c r="T667" s="306"/>
      <c r="U667" s="306"/>
      <c r="V667" s="306"/>
      <c r="W667" s="306"/>
      <c r="X667" s="306"/>
      <c r="Y667" s="306"/>
      <c r="Z667" s="306"/>
      <c r="AA667" s="306"/>
      <c r="AB667" s="306"/>
      <c r="AC667" s="306"/>
      <c r="AD667" s="306"/>
      <c r="AE667" s="306"/>
      <c r="AF667" s="306"/>
      <c r="AG667" s="306"/>
      <c r="AH667" s="306"/>
    </row>
    <row r="668" spans="1:34" ht="12" customHeight="1">
      <c r="A668" s="306"/>
      <c r="B668" s="306"/>
      <c r="C668" s="306"/>
      <c r="D668" s="306"/>
      <c r="E668" s="306"/>
      <c r="F668" s="306"/>
      <c r="G668" s="306"/>
      <c r="H668" s="306"/>
      <c r="I668" s="306"/>
      <c r="J668" s="306"/>
      <c r="K668" s="306"/>
      <c r="L668" s="306"/>
      <c r="M668" s="306"/>
      <c r="N668" s="306"/>
      <c r="O668" s="306"/>
      <c r="P668" s="306"/>
      <c r="Q668" s="306"/>
      <c r="R668" s="306"/>
      <c r="S668" s="306"/>
      <c r="T668" s="306"/>
      <c r="U668" s="306"/>
      <c r="V668" s="306"/>
      <c r="W668" s="306"/>
      <c r="X668" s="306"/>
      <c r="Y668" s="306"/>
      <c r="Z668" s="306"/>
      <c r="AA668" s="306"/>
      <c r="AB668" s="306"/>
      <c r="AC668" s="306"/>
      <c r="AD668" s="306"/>
      <c r="AE668" s="306"/>
      <c r="AF668" s="306"/>
      <c r="AG668" s="306"/>
      <c r="AH668" s="306"/>
    </row>
    <row r="669" spans="1:34" ht="12" customHeight="1">
      <c r="A669" s="306"/>
      <c r="B669" s="306"/>
      <c r="C669" s="306"/>
      <c r="D669" s="306"/>
      <c r="E669" s="306"/>
      <c r="F669" s="306"/>
      <c r="G669" s="306"/>
      <c r="H669" s="306"/>
      <c r="I669" s="306"/>
      <c r="J669" s="306"/>
      <c r="K669" s="306"/>
      <c r="L669" s="306"/>
      <c r="M669" s="306"/>
      <c r="N669" s="306"/>
      <c r="O669" s="306"/>
      <c r="P669" s="306"/>
      <c r="Q669" s="306"/>
      <c r="R669" s="306"/>
      <c r="S669" s="306"/>
      <c r="T669" s="306"/>
      <c r="U669" s="306"/>
      <c r="V669" s="306"/>
      <c r="W669" s="306"/>
      <c r="X669" s="306"/>
      <c r="Y669" s="306"/>
      <c r="Z669" s="306"/>
      <c r="AA669" s="306"/>
      <c r="AB669" s="306"/>
      <c r="AC669" s="306"/>
      <c r="AD669" s="306"/>
      <c r="AE669" s="306"/>
      <c r="AF669" s="306"/>
      <c r="AG669" s="306"/>
      <c r="AH669" s="306"/>
    </row>
    <row r="670" spans="1:34" ht="12" customHeight="1">
      <c r="A670" s="306"/>
      <c r="B670" s="306"/>
      <c r="C670" s="306"/>
      <c r="D670" s="306"/>
      <c r="E670" s="306"/>
      <c r="F670" s="306"/>
      <c r="G670" s="306"/>
      <c r="H670" s="306"/>
      <c r="I670" s="306"/>
      <c r="J670" s="306"/>
      <c r="K670" s="306"/>
      <c r="L670" s="306"/>
      <c r="M670" s="306"/>
      <c r="N670" s="306"/>
      <c r="O670" s="306"/>
      <c r="P670" s="306"/>
      <c r="Q670" s="306"/>
      <c r="R670" s="306"/>
      <c r="S670" s="306"/>
      <c r="T670" s="306"/>
      <c r="U670" s="306"/>
      <c r="V670" s="306"/>
      <c r="W670" s="306"/>
      <c r="X670" s="306"/>
      <c r="Y670" s="306"/>
      <c r="Z670" s="306"/>
      <c r="AA670" s="306"/>
      <c r="AB670" s="306"/>
      <c r="AC670" s="306"/>
      <c r="AD670" s="306"/>
      <c r="AE670" s="306"/>
      <c r="AF670" s="306"/>
      <c r="AG670" s="306"/>
      <c r="AH670" s="306"/>
    </row>
    <row r="671" spans="1:34" ht="12" customHeight="1">
      <c r="A671" s="306"/>
      <c r="B671" s="306"/>
      <c r="C671" s="306"/>
      <c r="D671" s="306"/>
      <c r="E671" s="306"/>
      <c r="F671" s="306"/>
      <c r="G671" s="306"/>
      <c r="H671" s="306"/>
      <c r="I671" s="306"/>
      <c r="J671" s="306"/>
      <c r="K671" s="306"/>
      <c r="L671" s="306"/>
      <c r="M671" s="306"/>
      <c r="N671" s="306"/>
      <c r="O671" s="306"/>
      <c r="P671" s="306"/>
      <c r="Q671" s="306"/>
      <c r="R671" s="306"/>
      <c r="S671" s="306"/>
      <c r="T671" s="306"/>
      <c r="U671" s="306"/>
      <c r="V671" s="306"/>
      <c r="W671" s="306"/>
      <c r="X671" s="306"/>
      <c r="Y671" s="306"/>
      <c r="Z671" s="306"/>
      <c r="AA671" s="306"/>
      <c r="AB671" s="306"/>
      <c r="AC671" s="306"/>
      <c r="AD671" s="306"/>
      <c r="AE671" s="306"/>
      <c r="AF671" s="306"/>
      <c r="AG671" s="306"/>
      <c r="AH671" s="306"/>
    </row>
    <row r="672" spans="1:34" ht="12" customHeight="1">
      <c r="A672" s="306"/>
      <c r="B672" s="306"/>
      <c r="C672" s="306"/>
      <c r="D672" s="306"/>
      <c r="E672" s="306"/>
      <c r="F672" s="306"/>
      <c r="G672" s="306"/>
      <c r="H672" s="306"/>
      <c r="I672" s="306"/>
      <c r="J672" s="306"/>
      <c r="K672" s="306"/>
      <c r="L672" s="306"/>
      <c r="M672" s="306"/>
      <c r="N672" s="306"/>
      <c r="O672" s="306"/>
      <c r="P672" s="306"/>
      <c r="Q672" s="306"/>
      <c r="R672" s="306"/>
      <c r="S672" s="306"/>
      <c r="T672" s="306"/>
      <c r="U672" s="306"/>
      <c r="V672" s="306"/>
      <c r="W672" s="306"/>
      <c r="X672" s="306"/>
      <c r="Y672" s="306"/>
      <c r="Z672" s="306"/>
      <c r="AA672" s="306"/>
      <c r="AB672" s="306"/>
      <c r="AC672" s="306"/>
      <c r="AD672" s="306"/>
      <c r="AE672" s="306"/>
      <c r="AF672" s="306"/>
      <c r="AG672" s="306"/>
      <c r="AH672" s="306"/>
    </row>
    <row r="673" spans="1:34" ht="12" customHeight="1">
      <c r="A673" s="306"/>
      <c r="B673" s="306"/>
      <c r="C673" s="306"/>
      <c r="D673" s="306"/>
      <c r="E673" s="306"/>
      <c r="F673" s="306"/>
      <c r="G673" s="306"/>
      <c r="H673" s="306"/>
      <c r="I673" s="306"/>
      <c r="J673" s="306"/>
      <c r="K673" s="306"/>
      <c r="L673" s="306"/>
      <c r="M673" s="306"/>
      <c r="N673" s="306"/>
      <c r="O673" s="306"/>
      <c r="P673" s="306"/>
      <c r="Q673" s="306"/>
      <c r="R673" s="306"/>
      <c r="S673" s="306"/>
      <c r="T673" s="306"/>
      <c r="U673" s="306"/>
      <c r="V673" s="306"/>
      <c r="W673" s="306"/>
      <c r="X673" s="306"/>
      <c r="Y673" s="306"/>
      <c r="Z673" s="306"/>
      <c r="AA673" s="306"/>
      <c r="AB673" s="306"/>
      <c r="AC673" s="306"/>
      <c r="AD673" s="306"/>
      <c r="AE673" s="306"/>
      <c r="AF673" s="306"/>
      <c r="AG673" s="306"/>
      <c r="AH673" s="306"/>
    </row>
    <row r="674" spans="1:34" ht="12" customHeight="1">
      <c r="A674" s="306"/>
      <c r="B674" s="306"/>
      <c r="C674" s="306"/>
      <c r="D674" s="306"/>
      <c r="E674" s="306"/>
      <c r="F674" s="306"/>
      <c r="G674" s="306"/>
      <c r="H674" s="306"/>
      <c r="I674" s="306"/>
      <c r="J674" s="306"/>
      <c r="K674" s="306"/>
      <c r="L674" s="306"/>
      <c r="M674" s="306"/>
      <c r="N674" s="306"/>
      <c r="O674" s="306"/>
      <c r="P674" s="306"/>
      <c r="Q674" s="306"/>
      <c r="R674" s="306"/>
      <c r="S674" s="306"/>
      <c r="T674" s="306"/>
      <c r="U674" s="306"/>
      <c r="V674" s="306"/>
      <c r="W674" s="306"/>
      <c r="X674" s="306"/>
      <c r="Y674" s="306"/>
      <c r="Z674" s="306"/>
      <c r="AA674" s="306"/>
      <c r="AB674" s="306"/>
      <c r="AC674" s="306"/>
      <c r="AD674" s="306"/>
      <c r="AE674" s="306"/>
      <c r="AF674" s="306"/>
      <c r="AG674" s="306"/>
      <c r="AH674" s="306"/>
    </row>
    <row r="675" spans="1:34" ht="12" customHeight="1">
      <c r="A675" s="306"/>
      <c r="B675" s="306"/>
      <c r="C675" s="306"/>
      <c r="D675" s="306"/>
      <c r="E675" s="306"/>
      <c r="F675" s="306"/>
      <c r="G675" s="306"/>
      <c r="H675" s="306"/>
      <c r="I675" s="306"/>
      <c r="J675" s="306"/>
      <c r="K675" s="306"/>
      <c r="L675" s="306"/>
      <c r="M675" s="306"/>
      <c r="N675" s="306"/>
      <c r="O675" s="306"/>
      <c r="P675" s="306"/>
      <c r="Q675" s="306"/>
      <c r="R675" s="306"/>
      <c r="S675" s="306"/>
      <c r="T675" s="306"/>
      <c r="U675" s="306"/>
      <c r="V675" s="306"/>
      <c r="W675" s="306"/>
      <c r="X675" s="306"/>
      <c r="Y675" s="306"/>
      <c r="Z675" s="306"/>
      <c r="AA675" s="306"/>
      <c r="AB675" s="306"/>
      <c r="AC675" s="306"/>
      <c r="AD675" s="306"/>
      <c r="AE675" s="306"/>
      <c r="AF675" s="306"/>
      <c r="AG675" s="306"/>
      <c r="AH675" s="306"/>
    </row>
    <row r="676" spans="1:34" ht="12" customHeight="1">
      <c r="A676" s="306"/>
      <c r="B676" s="306"/>
      <c r="C676" s="306"/>
      <c r="D676" s="306"/>
      <c r="E676" s="306"/>
      <c r="F676" s="306"/>
      <c r="G676" s="306"/>
      <c r="H676" s="306"/>
      <c r="I676" s="306"/>
      <c r="J676" s="306"/>
      <c r="K676" s="306"/>
      <c r="L676" s="306"/>
      <c r="M676" s="306"/>
      <c r="N676" s="306"/>
      <c r="O676" s="306"/>
      <c r="P676" s="306"/>
      <c r="Q676" s="306"/>
      <c r="R676" s="306"/>
      <c r="S676" s="306"/>
      <c r="T676" s="306"/>
      <c r="U676" s="306"/>
      <c r="V676" s="306"/>
      <c r="W676" s="306"/>
      <c r="X676" s="306"/>
      <c r="Y676" s="306"/>
      <c r="Z676" s="306"/>
      <c r="AA676" s="306"/>
      <c r="AB676" s="306"/>
      <c r="AC676" s="306"/>
      <c r="AD676" s="306"/>
      <c r="AE676" s="306"/>
      <c r="AF676" s="306"/>
      <c r="AG676" s="306"/>
      <c r="AH676" s="306"/>
    </row>
    <row r="677" spans="1:34" ht="12" customHeight="1">
      <c r="A677" s="306"/>
      <c r="B677" s="306"/>
      <c r="C677" s="306"/>
      <c r="D677" s="306"/>
      <c r="E677" s="306"/>
      <c r="F677" s="306"/>
      <c r="G677" s="306"/>
      <c r="H677" s="306"/>
      <c r="I677" s="306"/>
      <c r="J677" s="306"/>
      <c r="K677" s="306"/>
      <c r="L677" s="306"/>
      <c r="M677" s="306"/>
      <c r="N677" s="306"/>
      <c r="O677" s="306"/>
      <c r="P677" s="306"/>
      <c r="Q677" s="306"/>
      <c r="R677" s="306"/>
      <c r="S677" s="306"/>
      <c r="T677" s="306"/>
      <c r="U677" s="306"/>
      <c r="V677" s="306"/>
      <c r="W677" s="306"/>
      <c r="X677" s="306"/>
      <c r="Y677" s="306"/>
      <c r="Z677" s="306"/>
      <c r="AA677" s="306"/>
      <c r="AB677" s="306"/>
      <c r="AC677" s="306"/>
      <c r="AD677" s="306"/>
      <c r="AE677" s="306"/>
      <c r="AF677" s="306"/>
      <c r="AG677" s="306"/>
      <c r="AH677" s="306"/>
    </row>
    <row r="678" spans="1:34" ht="12" customHeight="1">
      <c r="A678" s="306"/>
      <c r="B678" s="306"/>
      <c r="C678" s="306"/>
      <c r="D678" s="306"/>
      <c r="E678" s="306"/>
      <c r="F678" s="306"/>
      <c r="G678" s="306"/>
      <c r="H678" s="306"/>
      <c r="I678" s="306"/>
      <c r="J678" s="306"/>
      <c r="K678" s="306"/>
      <c r="L678" s="306"/>
      <c r="M678" s="306"/>
      <c r="N678" s="306"/>
      <c r="O678" s="306"/>
      <c r="P678" s="306"/>
      <c r="Q678" s="306"/>
      <c r="R678" s="306"/>
      <c r="S678" s="306"/>
      <c r="T678" s="306"/>
      <c r="U678" s="306"/>
      <c r="V678" s="306"/>
      <c r="W678" s="306"/>
      <c r="X678" s="306"/>
      <c r="Y678" s="306"/>
      <c r="Z678" s="306"/>
      <c r="AA678" s="306"/>
      <c r="AB678" s="306"/>
      <c r="AC678" s="306"/>
      <c r="AD678" s="306"/>
      <c r="AE678" s="306"/>
      <c r="AF678" s="306"/>
      <c r="AG678" s="306"/>
      <c r="AH678" s="306"/>
    </row>
    <row r="679" spans="1:34" ht="12" customHeight="1">
      <c r="A679" s="306"/>
      <c r="B679" s="306"/>
      <c r="C679" s="306"/>
      <c r="D679" s="306"/>
      <c r="E679" s="306"/>
      <c r="F679" s="306"/>
      <c r="G679" s="306"/>
      <c r="H679" s="306"/>
      <c r="I679" s="306"/>
      <c r="J679" s="306"/>
      <c r="K679" s="306"/>
      <c r="L679" s="306"/>
      <c r="M679" s="306"/>
      <c r="N679" s="306"/>
      <c r="O679" s="306"/>
      <c r="P679" s="306"/>
      <c r="Q679" s="306"/>
      <c r="R679" s="306"/>
      <c r="S679" s="306"/>
      <c r="T679" s="306"/>
      <c r="U679" s="306"/>
      <c r="V679" s="306"/>
      <c r="W679" s="306"/>
      <c r="X679" s="306"/>
      <c r="Y679" s="306"/>
      <c r="Z679" s="306"/>
      <c r="AA679" s="306"/>
      <c r="AB679" s="306"/>
      <c r="AC679" s="306"/>
      <c r="AD679" s="306"/>
      <c r="AE679" s="306"/>
      <c r="AF679" s="306"/>
      <c r="AG679" s="306"/>
      <c r="AH679" s="306"/>
    </row>
    <row r="680" spans="1:34" ht="12" customHeight="1">
      <c r="A680" s="306"/>
      <c r="B680" s="306"/>
      <c r="C680" s="306"/>
      <c r="D680" s="306"/>
      <c r="E680" s="306"/>
      <c r="F680" s="306"/>
      <c r="G680" s="306"/>
      <c r="H680" s="306"/>
      <c r="I680" s="306"/>
      <c r="J680" s="306"/>
      <c r="K680" s="306"/>
      <c r="L680" s="306"/>
      <c r="M680" s="306"/>
      <c r="N680" s="306"/>
      <c r="O680" s="306"/>
      <c r="P680" s="306"/>
      <c r="Q680" s="306"/>
      <c r="R680" s="306"/>
      <c r="S680" s="306"/>
      <c r="T680" s="306"/>
      <c r="U680" s="306"/>
      <c r="V680" s="306"/>
      <c r="W680" s="306"/>
      <c r="X680" s="306"/>
      <c r="Y680" s="306"/>
      <c r="Z680" s="306"/>
      <c r="AA680" s="306"/>
      <c r="AB680" s="306"/>
      <c r="AC680" s="306"/>
      <c r="AD680" s="306"/>
      <c r="AE680" s="306"/>
      <c r="AF680" s="306"/>
      <c r="AG680" s="306"/>
      <c r="AH680" s="306"/>
    </row>
    <row r="681" spans="1:34" ht="12" customHeight="1">
      <c r="A681" s="306"/>
      <c r="B681" s="306"/>
      <c r="C681" s="306"/>
      <c r="D681" s="306"/>
      <c r="E681" s="306"/>
      <c r="F681" s="306"/>
      <c r="G681" s="306"/>
      <c r="H681" s="306"/>
      <c r="I681" s="306"/>
      <c r="J681" s="306"/>
      <c r="K681" s="306"/>
      <c r="L681" s="306"/>
      <c r="M681" s="306"/>
      <c r="N681" s="306"/>
      <c r="O681" s="306"/>
      <c r="P681" s="306"/>
      <c r="Q681" s="306"/>
      <c r="R681" s="306"/>
      <c r="S681" s="306"/>
      <c r="T681" s="306"/>
      <c r="U681" s="306"/>
      <c r="V681" s="306"/>
      <c r="W681" s="306"/>
      <c r="X681" s="306"/>
      <c r="Y681" s="306"/>
      <c r="Z681" s="306"/>
      <c r="AA681" s="306"/>
      <c r="AB681" s="306"/>
      <c r="AC681" s="306"/>
      <c r="AD681" s="306"/>
      <c r="AE681" s="306"/>
      <c r="AF681" s="306"/>
      <c r="AG681" s="306"/>
      <c r="AH681" s="306"/>
    </row>
    <row r="682" spans="1:34" ht="12" customHeight="1">
      <c r="A682" s="306"/>
      <c r="B682" s="306"/>
      <c r="C682" s="306"/>
      <c r="D682" s="306"/>
      <c r="E682" s="306"/>
      <c r="F682" s="306"/>
      <c r="G682" s="306"/>
      <c r="H682" s="306"/>
      <c r="I682" s="306"/>
      <c r="J682" s="306"/>
      <c r="K682" s="306"/>
      <c r="L682" s="306"/>
      <c r="M682" s="306"/>
      <c r="N682" s="306"/>
      <c r="O682" s="306"/>
      <c r="P682" s="306"/>
      <c r="Q682" s="306"/>
      <c r="R682" s="306"/>
      <c r="S682" s="306"/>
      <c r="T682" s="306"/>
      <c r="U682" s="306"/>
      <c r="V682" s="306"/>
      <c r="W682" s="306"/>
      <c r="X682" s="306"/>
      <c r="Y682" s="306"/>
      <c r="Z682" s="306"/>
      <c r="AA682" s="306"/>
      <c r="AB682" s="306"/>
      <c r="AC682" s="306"/>
      <c r="AD682" s="306"/>
      <c r="AE682" s="306"/>
      <c r="AF682" s="306"/>
      <c r="AG682" s="306"/>
      <c r="AH682" s="306"/>
    </row>
    <row r="683" spans="1:34" ht="12" customHeight="1">
      <c r="A683" s="306"/>
      <c r="B683" s="306"/>
      <c r="C683" s="306"/>
      <c r="D683" s="306"/>
      <c r="E683" s="306"/>
      <c r="F683" s="306"/>
      <c r="G683" s="306"/>
      <c r="H683" s="306"/>
      <c r="I683" s="306"/>
      <c r="J683" s="306"/>
      <c r="K683" s="306"/>
      <c r="L683" s="306"/>
      <c r="M683" s="306"/>
      <c r="N683" s="306"/>
      <c r="O683" s="306"/>
      <c r="P683" s="306"/>
      <c r="Q683" s="306"/>
      <c r="R683" s="306"/>
      <c r="S683" s="306"/>
      <c r="T683" s="306"/>
      <c r="U683" s="306"/>
      <c r="V683" s="306"/>
      <c r="W683" s="306"/>
      <c r="X683" s="306"/>
      <c r="Y683" s="306"/>
      <c r="Z683" s="306"/>
      <c r="AA683" s="306"/>
      <c r="AB683" s="306"/>
      <c r="AC683" s="306"/>
      <c r="AD683" s="306"/>
      <c r="AE683" s="306"/>
      <c r="AF683" s="306"/>
      <c r="AG683" s="306"/>
      <c r="AH683" s="306"/>
    </row>
    <row r="684" spans="1:34" ht="12" customHeight="1">
      <c r="A684" s="306"/>
      <c r="B684" s="306"/>
      <c r="C684" s="306"/>
      <c r="D684" s="306"/>
      <c r="E684" s="306"/>
      <c r="F684" s="306"/>
      <c r="G684" s="306"/>
      <c r="H684" s="306"/>
      <c r="I684" s="306"/>
      <c r="J684" s="306"/>
      <c r="K684" s="306"/>
      <c r="L684" s="306"/>
      <c r="M684" s="306"/>
      <c r="N684" s="306"/>
      <c r="O684" s="306"/>
      <c r="P684" s="306"/>
      <c r="Q684" s="306"/>
      <c r="R684" s="306"/>
      <c r="S684" s="306"/>
      <c r="T684" s="306"/>
      <c r="U684" s="306"/>
      <c r="V684" s="306"/>
      <c r="W684" s="306"/>
      <c r="X684" s="306"/>
      <c r="Y684" s="306"/>
      <c r="Z684" s="306"/>
      <c r="AA684" s="306"/>
      <c r="AB684" s="306"/>
      <c r="AC684" s="306"/>
      <c r="AD684" s="306"/>
      <c r="AE684" s="306"/>
      <c r="AF684" s="306"/>
      <c r="AG684" s="306"/>
      <c r="AH684" s="306"/>
    </row>
    <row r="685" spans="1:34" ht="12" customHeight="1">
      <c r="A685" s="306"/>
      <c r="B685" s="306"/>
      <c r="C685" s="306"/>
      <c r="D685" s="306"/>
      <c r="E685" s="306"/>
      <c r="F685" s="306"/>
      <c r="G685" s="306"/>
      <c r="H685" s="306"/>
      <c r="I685" s="306"/>
      <c r="J685" s="306"/>
      <c r="K685" s="306"/>
      <c r="L685" s="306"/>
      <c r="M685" s="306"/>
      <c r="N685" s="306"/>
      <c r="O685" s="306"/>
      <c r="P685" s="306"/>
      <c r="Q685" s="306"/>
      <c r="R685" s="306"/>
      <c r="S685" s="306"/>
      <c r="T685" s="306"/>
      <c r="U685" s="306"/>
      <c r="V685" s="306"/>
      <c r="W685" s="306"/>
      <c r="X685" s="306"/>
      <c r="Y685" s="306"/>
      <c r="Z685" s="306"/>
      <c r="AA685" s="306"/>
      <c r="AB685" s="306"/>
      <c r="AC685" s="306"/>
      <c r="AD685" s="306"/>
      <c r="AE685" s="306"/>
      <c r="AF685" s="306"/>
      <c r="AG685" s="306"/>
      <c r="AH685" s="306"/>
    </row>
    <row r="686" spans="1:34" ht="12" customHeight="1">
      <c r="A686" s="306"/>
      <c r="B686" s="306"/>
      <c r="C686" s="306"/>
      <c r="D686" s="306"/>
      <c r="E686" s="306"/>
      <c r="F686" s="306"/>
      <c r="G686" s="306"/>
      <c r="H686" s="306"/>
      <c r="I686" s="306"/>
      <c r="J686" s="306"/>
      <c r="K686" s="306"/>
      <c r="L686" s="306"/>
      <c r="M686" s="306"/>
      <c r="N686" s="306"/>
      <c r="O686" s="306"/>
      <c r="P686" s="306"/>
      <c r="Q686" s="306"/>
      <c r="R686" s="306"/>
      <c r="S686" s="306"/>
      <c r="T686" s="306"/>
      <c r="U686" s="306"/>
      <c r="V686" s="306"/>
      <c r="W686" s="306"/>
      <c r="X686" s="306"/>
      <c r="Y686" s="306"/>
      <c r="Z686" s="306"/>
      <c r="AA686" s="306"/>
      <c r="AB686" s="306"/>
      <c r="AC686" s="306"/>
      <c r="AD686" s="306"/>
      <c r="AE686" s="306"/>
      <c r="AF686" s="306"/>
      <c r="AG686" s="306"/>
      <c r="AH686" s="306"/>
    </row>
    <row r="687" spans="1:34" ht="12" customHeight="1">
      <c r="A687" s="306"/>
      <c r="B687" s="306"/>
      <c r="C687" s="306"/>
      <c r="D687" s="306"/>
      <c r="E687" s="306"/>
      <c r="F687" s="306"/>
      <c r="G687" s="306"/>
      <c r="H687" s="306"/>
      <c r="I687" s="306"/>
      <c r="J687" s="306"/>
      <c r="K687" s="306"/>
      <c r="L687" s="306"/>
      <c r="M687" s="306"/>
      <c r="N687" s="306"/>
      <c r="O687" s="306"/>
      <c r="P687" s="306"/>
      <c r="Q687" s="306"/>
      <c r="R687" s="306"/>
      <c r="S687" s="306"/>
      <c r="T687" s="306"/>
      <c r="U687" s="306"/>
      <c r="V687" s="306"/>
      <c r="W687" s="306"/>
      <c r="X687" s="306"/>
      <c r="Y687" s="306"/>
      <c r="Z687" s="306"/>
      <c r="AA687" s="306"/>
      <c r="AB687" s="306"/>
      <c r="AC687" s="306"/>
      <c r="AD687" s="306"/>
      <c r="AE687" s="306"/>
      <c r="AF687" s="306"/>
      <c r="AG687" s="306"/>
      <c r="AH687" s="306"/>
    </row>
    <row r="688" spans="1:34" ht="12" customHeight="1">
      <c r="A688" s="306"/>
      <c r="B688" s="306"/>
      <c r="C688" s="306"/>
      <c r="D688" s="306"/>
      <c r="E688" s="306"/>
      <c r="F688" s="306"/>
      <c r="G688" s="306"/>
      <c r="H688" s="306"/>
      <c r="I688" s="306"/>
      <c r="J688" s="306"/>
      <c r="K688" s="306"/>
      <c r="L688" s="306"/>
      <c r="M688" s="306"/>
      <c r="N688" s="306"/>
      <c r="O688" s="306"/>
      <c r="P688" s="306"/>
      <c r="Q688" s="306"/>
      <c r="R688" s="306"/>
      <c r="S688" s="306"/>
      <c r="T688" s="306"/>
      <c r="U688" s="306"/>
      <c r="V688" s="306"/>
      <c r="W688" s="306"/>
      <c r="X688" s="306"/>
      <c r="Y688" s="306"/>
      <c r="Z688" s="306"/>
      <c r="AA688" s="306"/>
      <c r="AB688" s="306"/>
      <c r="AC688" s="306"/>
      <c r="AD688" s="306"/>
      <c r="AE688" s="306"/>
      <c r="AF688" s="306"/>
      <c r="AG688" s="306"/>
      <c r="AH688" s="306"/>
    </row>
    <row r="689" spans="1:34" ht="12" customHeight="1">
      <c r="A689" s="306"/>
      <c r="B689" s="306"/>
      <c r="C689" s="306"/>
      <c r="D689" s="306"/>
      <c r="E689" s="306"/>
      <c r="F689" s="306"/>
      <c r="G689" s="306"/>
      <c r="H689" s="306"/>
      <c r="I689" s="306"/>
      <c r="J689" s="306"/>
      <c r="K689" s="306"/>
      <c r="L689" s="306"/>
      <c r="M689" s="306"/>
      <c r="N689" s="306"/>
      <c r="O689" s="306"/>
      <c r="P689" s="306"/>
      <c r="Q689" s="306"/>
      <c r="R689" s="306"/>
      <c r="S689" s="306"/>
      <c r="T689" s="306"/>
      <c r="U689" s="306"/>
      <c r="V689" s="306"/>
      <c r="W689" s="306"/>
      <c r="X689" s="306"/>
      <c r="Y689" s="306"/>
      <c r="Z689" s="306"/>
      <c r="AA689" s="306"/>
      <c r="AB689" s="306"/>
      <c r="AC689" s="306"/>
      <c r="AD689" s="306"/>
      <c r="AE689" s="306"/>
      <c r="AF689" s="306"/>
      <c r="AG689" s="306"/>
      <c r="AH689" s="306"/>
    </row>
    <row r="690" spans="1:34" ht="12" customHeight="1">
      <c r="A690" s="306"/>
      <c r="B690" s="306"/>
      <c r="C690" s="306"/>
      <c r="D690" s="306"/>
      <c r="E690" s="306"/>
      <c r="F690" s="306"/>
      <c r="G690" s="306"/>
      <c r="H690" s="306"/>
      <c r="I690" s="306"/>
      <c r="J690" s="306"/>
      <c r="K690" s="306"/>
      <c r="L690" s="306"/>
      <c r="M690" s="306"/>
      <c r="N690" s="306"/>
      <c r="O690" s="306"/>
      <c r="P690" s="306"/>
      <c r="Q690" s="306"/>
      <c r="R690" s="306"/>
      <c r="S690" s="306"/>
      <c r="T690" s="306"/>
      <c r="U690" s="306"/>
      <c r="V690" s="306"/>
      <c r="W690" s="306"/>
      <c r="X690" s="306"/>
      <c r="Y690" s="306"/>
      <c r="Z690" s="306"/>
      <c r="AA690" s="306"/>
      <c r="AB690" s="306"/>
      <c r="AC690" s="306"/>
      <c r="AD690" s="306"/>
      <c r="AE690" s="306"/>
      <c r="AF690" s="306"/>
      <c r="AG690" s="306"/>
      <c r="AH690" s="306"/>
    </row>
    <row r="691" spans="1:34" ht="12" customHeight="1">
      <c r="A691" s="306"/>
      <c r="B691" s="306"/>
      <c r="C691" s="306"/>
      <c r="D691" s="306"/>
      <c r="E691" s="306"/>
      <c r="F691" s="306"/>
      <c r="G691" s="306"/>
      <c r="H691" s="306"/>
      <c r="I691" s="306"/>
      <c r="J691" s="306"/>
      <c r="K691" s="306"/>
      <c r="L691" s="306"/>
      <c r="M691" s="306"/>
      <c r="N691" s="306"/>
      <c r="O691" s="306"/>
      <c r="P691" s="306"/>
      <c r="Q691" s="306"/>
      <c r="R691" s="306"/>
      <c r="S691" s="306"/>
      <c r="T691" s="306"/>
      <c r="U691" s="306"/>
      <c r="V691" s="306"/>
      <c r="W691" s="306"/>
      <c r="X691" s="306"/>
      <c r="Y691" s="306"/>
      <c r="Z691" s="306"/>
      <c r="AA691" s="306"/>
      <c r="AB691" s="306"/>
      <c r="AC691" s="306"/>
      <c r="AD691" s="306"/>
      <c r="AE691" s="306"/>
      <c r="AF691" s="306"/>
      <c r="AG691" s="306"/>
      <c r="AH691" s="306"/>
    </row>
    <row r="692" spans="1:34" ht="12" customHeight="1">
      <c r="A692" s="306"/>
      <c r="B692" s="306"/>
      <c r="C692" s="306"/>
      <c r="D692" s="306"/>
      <c r="E692" s="306"/>
      <c r="F692" s="306"/>
      <c r="G692" s="306"/>
      <c r="H692" s="306"/>
      <c r="I692" s="306"/>
      <c r="J692" s="306"/>
      <c r="K692" s="306"/>
      <c r="L692" s="306"/>
      <c r="M692" s="306"/>
      <c r="N692" s="306"/>
      <c r="O692" s="306"/>
      <c r="P692" s="306"/>
      <c r="Q692" s="306"/>
      <c r="R692" s="306"/>
      <c r="S692" s="306"/>
      <c r="T692" s="306"/>
      <c r="U692" s="306"/>
      <c r="V692" s="306"/>
      <c r="W692" s="306"/>
      <c r="X692" s="306"/>
      <c r="Y692" s="306"/>
      <c r="Z692" s="306"/>
      <c r="AA692" s="306"/>
      <c r="AB692" s="306"/>
      <c r="AC692" s="306"/>
      <c r="AD692" s="306"/>
      <c r="AE692" s="306"/>
      <c r="AF692" s="306"/>
      <c r="AG692" s="306"/>
      <c r="AH692" s="306"/>
    </row>
    <row r="693" spans="1:34" ht="12" customHeight="1">
      <c r="A693" s="306"/>
      <c r="B693" s="306"/>
      <c r="C693" s="306"/>
      <c r="D693" s="306"/>
      <c r="E693" s="306"/>
      <c r="F693" s="306"/>
      <c r="G693" s="306"/>
      <c r="H693" s="306"/>
      <c r="I693" s="306"/>
      <c r="J693" s="306"/>
      <c r="K693" s="306"/>
      <c r="L693" s="306"/>
      <c r="M693" s="306"/>
      <c r="N693" s="306"/>
      <c r="O693" s="306"/>
      <c r="P693" s="306"/>
      <c r="Q693" s="306"/>
      <c r="R693" s="306"/>
      <c r="S693" s="306"/>
      <c r="T693" s="306"/>
      <c r="U693" s="306"/>
      <c r="V693" s="306"/>
      <c r="W693" s="306"/>
      <c r="X693" s="306"/>
      <c r="Y693" s="306"/>
      <c r="Z693" s="306"/>
      <c r="AA693" s="306"/>
      <c r="AB693" s="306"/>
      <c r="AC693" s="306"/>
      <c r="AD693" s="306"/>
      <c r="AE693" s="306"/>
      <c r="AF693" s="306"/>
      <c r="AG693" s="306"/>
      <c r="AH693" s="306"/>
    </row>
    <row r="694" spans="1:34" ht="12" customHeight="1">
      <c r="A694" s="306"/>
      <c r="B694" s="306"/>
      <c r="C694" s="306"/>
      <c r="D694" s="306"/>
      <c r="E694" s="306"/>
      <c r="F694" s="306"/>
      <c r="G694" s="306"/>
      <c r="H694" s="306"/>
      <c r="I694" s="306"/>
      <c r="J694" s="306"/>
      <c r="K694" s="306"/>
      <c r="L694" s="306"/>
      <c r="M694" s="306"/>
      <c r="N694" s="306"/>
      <c r="O694" s="306"/>
      <c r="P694" s="306"/>
      <c r="Q694" s="306"/>
      <c r="R694" s="306"/>
      <c r="S694" s="306"/>
      <c r="T694" s="306"/>
      <c r="U694" s="306"/>
      <c r="V694" s="306"/>
      <c r="W694" s="306"/>
      <c r="X694" s="306"/>
      <c r="Y694" s="306"/>
      <c r="Z694" s="306"/>
      <c r="AA694" s="306"/>
      <c r="AB694" s="306"/>
      <c r="AC694" s="306"/>
      <c r="AD694" s="306"/>
      <c r="AE694" s="306"/>
      <c r="AF694" s="306"/>
      <c r="AG694" s="306"/>
      <c r="AH694" s="306"/>
    </row>
    <row r="695" spans="1:34" ht="12" customHeight="1">
      <c r="A695" s="306"/>
      <c r="B695" s="306"/>
      <c r="C695" s="306"/>
      <c r="D695" s="306"/>
      <c r="E695" s="306"/>
      <c r="F695" s="306"/>
      <c r="G695" s="306"/>
      <c r="H695" s="306"/>
      <c r="I695" s="306"/>
      <c r="J695" s="306"/>
      <c r="K695" s="306"/>
      <c r="L695" s="306"/>
      <c r="M695" s="306"/>
      <c r="N695" s="306"/>
      <c r="O695" s="306"/>
      <c r="P695" s="306"/>
      <c r="Q695" s="306"/>
      <c r="R695" s="306"/>
      <c r="S695" s="306"/>
      <c r="T695" s="306"/>
      <c r="U695" s="306"/>
      <c r="V695" s="306"/>
      <c r="W695" s="306"/>
      <c r="X695" s="306"/>
      <c r="Y695" s="306"/>
      <c r="Z695" s="306"/>
      <c r="AA695" s="306"/>
      <c r="AB695" s="306"/>
      <c r="AC695" s="306"/>
      <c r="AD695" s="306"/>
      <c r="AE695" s="306"/>
      <c r="AF695" s="306"/>
      <c r="AG695" s="306"/>
      <c r="AH695" s="306"/>
    </row>
    <row r="696" spans="1:34" ht="12" customHeight="1">
      <c r="A696" s="306"/>
      <c r="B696" s="306"/>
      <c r="C696" s="306"/>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306"/>
      <c r="Z696" s="306"/>
      <c r="AA696" s="306"/>
      <c r="AB696" s="306"/>
      <c r="AC696" s="306"/>
      <c r="AD696" s="306"/>
      <c r="AE696" s="306"/>
      <c r="AF696" s="306"/>
      <c r="AG696" s="306"/>
      <c r="AH696" s="306"/>
    </row>
    <row r="697" spans="1:34" ht="12" customHeight="1">
      <c r="A697" s="306"/>
      <c r="B697" s="306"/>
      <c r="C697" s="306"/>
      <c r="D697" s="306"/>
      <c r="E697" s="306"/>
      <c r="F697" s="306"/>
      <c r="G697" s="306"/>
      <c r="H697" s="306"/>
      <c r="I697" s="306"/>
      <c r="J697" s="306"/>
      <c r="K697" s="306"/>
      <c r="L697" s="306"/>
      <c r="M697" s="306"/>
      <c r="N697" s="306"/>
      <c r="O697" s="306"/>
      <c r="P697" s="306"/>
      <c r="Q697" s="306"/>
      <c r="R697" s="306"/>
      <c r="S697" s="306"/>
      <c r="T697" s="306"/>
      <c r="U697" s="306"/>
      <c r="V697" s="306"/>
      <c r="W697" s="306"/>
      <c r="X697" s="306"/>
      <c r="Y697" s="306"/>
      <c r="Z697" s="306"/>
      <c r="AA697" s="306"/>
      <c r="AB697" s="306"/>
      <c r="AC697" s="306"/>
      <c r="AD697" s="306"/>
      <c r="AE697" s="306"/>
      <c r="AF697" s="306"/>
      <c r="AG697" s="306"/>
      <c r="AH697" s="306"/>
    </row>
    <row r="698" spans="1:34" ht="12" customHeight="1">
      <c r="A698" s="306"/>
      <c r="B698" s="306"/>
      <c r="C698" s="306"/>
      <c r="D698" s="306"/>
      <c r="E698" s="306"/>
      <c r="F698" s="306"/>
      <c r="G698" s="306"/>
      <c r="H698" s="306"/>
      <c r="I698" s="306"/>
      <c r="J698" s="306"/>
      <c r="K698" s="306"/>
      <c r="L698" s="306"/>
      <c r="M698" s="306"/>
      <c r="N698" s="306"/>
      <c r="O698" s="306"/>
      <c r="P698" s="306"/>
      <c r="Q698" s="306"/>
      <c r="R698" s="306"/>
      <c r="S698" s="306"/>
      <c r="T698" s="306"/>
      <c r="U698" s="306"/>
      <c r="V698" s="306"/>
      <c r="W698" s="306"/>
      <c r="X698" s="306"/>
      <c r="Y698" s="306"/>
      <c r="Z698" s="306"/>
      <c r="AA698" s="306"/>
      <c r="AB698" s="306"/>
      <c r="AC698" s="306"/>
      <c r="AD698" s="306"/>
      <c r="AE698" s="306"/>
      <c r="AF698" s="306"/>
      <c r="AG698" s="306"/>
      <c r="AH698" s="306"/>
    </row>
    <row r="699" spans="1:34" ht="12" customHeight="1">
      <c r="A699" s="306"/>
      <c r="B699" s="306"/>
      <c r="C699" s="306"/>
      <c r="D699" s="306"/>
      <c r="E699" s="306"/>
      <c r="F699" s="306"/>
      <c r="G699" s="306"/>
      <c r="H699" s="306"/>
      <c r="I699" s="306"/>
      <c r="J699" s="306"/>
      <c r="K699" s="306"/>
      <c r="L699" s="306"/>
      <c r="M699" s="306"/>
      <c r="N699" s="306"/>
      <c r="O699" s="306"/>
      <c r="P699" s="306"/>
      <c r="Q699" s="306"/>
      <c r="R699" s="306"/>
      <c r="S699" s="306"/>
      <c r="T699" s="306"/>
      <c r="U699" s="306"/>
      <c r="V699" s="306"/>
      <c r="W699" s="306"/>
      <c r="X699" s="306"/>
      <c r="Y699" s="306"/>
      <c r="Z699" s="306"/>
      <c r="AA699" s="306"/>
      <c r="AB699" s="306"/>
      <c r="AC699" s="306"/>
      <c r="AD699" s="306"/>
      <c r="AE699" s="306"/>
      <c r="AF699" s="306"/>
      <c r="AG699" s="306"/>
      <c r="AH699" s="306"/>
    </row>
    <row r="700" spans="1:34" ht="12" customHeight="1">
      <c r="A700" s="306"/>
      <c r="B700" s="306"/>
      <c r="C700" s="306"/>
      <c r="D700" s="306"/>
      <c r="E700" s="306"/>
      <c r="F700" s="306"/>
      <c r="G700" s="306"/>
      <c r="H700" s="306"/>
      <c r="I700" s="306"/>
      <c r="J700" s="306"/>
      <c r="K700" s="306"/>
      <c r="L700" s="306"/>
      <c r="M700" s="306"/>
      <c r="N700" s="306"/>
      <c r="O700" s="306"/>
      <c r="P700" s="306"/>
      <c r="Q700" s="306"/>
      <c r="R700" s="306"/>
      <c r="S700" s="306"/>
      <c r="T700" s="306"/>
      <c r="U700" s="306"/>
      <c r="V700" s="306"/>
      <c r="W700" s="306"/>
      <c r="X700" s="306"/>
      <c r="Y700" s="306"/>
      <c r="Z700" s="306"/>
      <c r="AA700" s="306"/>
      <c r="AB700" s="306"/>
      <c r="AC700" s="306"/>
      <c r="AD700" s="306"/>
      <c r="AE700" s="306"/>
      <c r="AF700" s="306"/>
      <c r="AG700" s="306"/>
      <c r="AH700" s="306"/>
    </row>
    <row r="701" spans="1:34" ht="12" customHeight="1">
      <c r="A701" s="306"/>
      <c r="B701" s="306"/>
      <c r="C701" s="306"/>
      <c r="D701" s="306"/>
      <c r="E701" s="306"/>
      <c r="F701" s="306"/>
      <c r="G701" s="306"/>
      <c r="H701" s="306"/>
      <c r="I701" s="306"/>
      <c r="J701" s="306"/>
      <c r="K701" s="306"/>
      <c r="L701" s="306"/>
      <c r="M701" s="306"/>
      <c r="N701" s="306"/>
      <c r="O701" s="306"/>
      <c r="P701" s="306"/>
      <c r="Q701" s="306"/>
      <c r="R701" s="306"/>
      <c r="S701" s="306"/>
      <c r="T701" s="306"/>
      <c r="U701" s="306"/>
      <c r="V701" s="306"/>
      <c r="W701" s="306"/>
      <c r="X701" s="306"/>
      <c r="Y701" s="306"/>
      <c r="Z701" s="306"/>
      <c r="AA701" s="306"/>
      <c r="AB701" s="306"/>
      <c r="AC701" s="306"/>
      <c r="AD701" s="306"/>
      <c r="AE701" s="306"/>
      <c r="AF701" s="306"/>
      <c r="AG701" s="306"/>
      <c r="AH701" s="306"/>
    </row>
    <row r="702" spans="1:34" ht="12" customHeight="1">
      <c r="A702" s="306"/>
      <c r="B702" s="306"/>
      <c r="C702" s="306"/>
      <c r="D702" s="306"/>
      <c r="E702" s="306"/>
      <c r="F702" s="306"/>
      <c r="G702" s="306"/>
      <c r="H702" s="306"/>
      <c r="I702" s="306"/>
      <c r="J702" s="306"/>
      <c r="K702" s="306"/>
      <c r="L702" s="306"/>
      <c r="M702" s="306"/>
      <c r="N702" s="306"/>
      <c r="O702" s="306"/>
      <c r="P702" s="306"/>
      <c r="Q702" s="306"/>
      <c r="R702" s="306"/>
      <c r="S702" s="306"/>
      <c r="T702" s="306"/>
      <c r="U702" s="306"/>
      <c r="V702" s="306"/>
      <c r="W702" s="306"/>
      <c r="X702" s="306"/>
      <c r="Y702" s="306"/>
      <c r="Z702" s="306"/>
      <c r="AA702" s="306"/>
      <c r="AB702" s="306"/>
      <c r="AC702" s="306"/>
      <c r="AD702" s="306"/>
      <c r="AE702" s="306"/>
      <c r="AF702" s="306"/>
      <c r="AG702" s="306"/>
      <c r="AH702" s="306"/>
    </row>
    <row r="703" spans="1:34" ht="12" customHeight="1">
      <c r="A703" s="306"/>
      <c r="B703" s="306"/>
      <c r="C703" s="306"/>
      <c r="D703" s="306"/>
      <c r="E703" s="306"/>
      <c r="F703" s="306"/>
      <c r="G703" s="306"/>
      <c r="H703" s="306"/>
      <c r="I703" s="306"/>
      <c r="J703" s="306"/>
      <c r="K703" s="306"/>
      <c r="L703" s="306"/>
      <c r="M703" s="306"/>
      <c r="N703" s="306"/>
      <c r="O703" s="306"/>
      <c r="P703" s="306"/>
      <c r="Q703" s="306"/>
      <c r="R703" s="306"/>
      <c r="S703" s="306"/>
      <c r="T703" s="306"/>
      <c r="U703" s="306"/>
      <c r="V703" s="306"/>
      <c r="W703" s="306"/>
      <c r="X703" s="306"/>
      <c r="Y703" s="306"/>
      <c r="Z703" s="306"/>
      <c r="AA703" s="306"/>
      <c r="AB703" s="306"/>
      <c r="AC703" s="306"/>
      <c r="AD703" s="306"/>
      <c r="AE703" s="306"/>
      <c r="AF703" s="306"/>
      <c r="AG703" s="306"/>
      <c r="AH703" s="306"/>
    </row>
    <row r="704" spans="1:34" ht="12" customHeight="1">
      <c r="A704" s="306"/>
      <c r="B704" s="306"/>
      <c r="C704" s="306"/>
      <c r="D704" s="306"/>
      <c r="E704" s="306"/>
      <c r="F704" s="306"/>
      <c r="G704" s="306"/>
      <c r="H704" s="306"/>
      <c r="I704" s="306"/>
      <c r="J704" s="306"/>
      <c r="K704" s="306"/>
      <c r="L704" s="306"/>
      <c r="M704" s="306"/>
      <c r="N704" s="306"/>
      <c r="O704" s="306"/>
      <c r="P704" s="306"/>
      <c r="Q704" s="306"/>
      <c r="R704" s="306"/>
      <c r="S704" s="306"/>
      <c r="T704" s="306"/>
      <c r="U704" s="306"/>
      <c r="V704" s="306"/>
      <c r="W704" s="306"/>
      <c r="X704" s="306"/>
      <c r="Y704" s="306"/>
      <c r="Z704" s="306"/>
      <c r="AA704" s="306"/>
      <c r="AB704" s="306"/>
      <c r="AC704" s="306"/>
      <c r="AD704" s="306"/>
      <c r="AE704" s="306"/>
      <c r="AF704" s="306"/>
      <c r="AG704" s="306"/>
      <c r="AH704" s="306"/>
    </row>
    <row r="705" spans="1:34" ht="12" customHeight="1">
      <c r="A705" s="306"/>
      <c r="B705" s="306"/>
      <c r="C705" s="306"/>
      <c r="D705" s="306"/>
      <c r="E705" s="306"/>
      <c r="F705" s="306"/>
      <c r="G705" s="306"/>
      <c r="H705" s="306"/>
      <c r="I705" s="306"/>
      <c r="J705" s="306"/>
      <c r="K705" s="306"/>
      <c r="L705" s="306"/>
      <c r="M705" s="306"/>
      <c r="N705" s="306"/>
      <c r="O705" s="306"/>
      <c r="P705" s="306"/>
      <c r="Q705" s="306"/>
      <c r="R705" s="306"/>
      <c r="S705" s="306"/>
      <c r="T705" s="306"/>
      <c r="U705" s="306"/>
      <c r="V705" s="306"/>
      <c r="W705" s="306"/>
      <c r="X705" s="306"/>
      <c r="Y705" s="306"/>
      <c r="Z705" s="306"/>
      <c r="AA705" s="306"/>
      <c r="AB705" s="306"/>
      <c r="AC705" s="306"/>
      <c r="AD705" s="306"/>
      <c r="AE705" s="306"/>
      <c r="AF705" s="306"/>
      <c r="AG705" s="306"/>
      <c r="AH705" s="306"/>
    </row>
    <row r="706" spans="1:34" ht="12" customHeight="1">
      <c r="A706" s="306"/>
      <c r="B706" s="306"/>
      <c r="C706" s="306"/>
      <c r="D706" s="306"/>
      <c r="E706" s="306"/>
      <c r="F706" s="306"/>
      <c r="G706" s="306"/>
      <c r="H706" s="306"/>
      <c r="I706" s="306"/>
      <c r="J706" s="306"/>
      <c r="K706" s="306"/>
      <c r="L706" s="306"/>
      <c r="M706" s="306"/>
      <c r="N706" s="306"/>
      <c r="O706" s="306"/>
      <c r="P706" s="306"/>
      <c r="Q706" s="306"/>
      <c r="R706" s="306"/>
      <c r="S706" s="306"/>
      <c r="T706" s="306"/>
      <c r="U706" s="306"/>
      <c r="V706" s="306"/>
      <c r="W706" s="306"/>
      <c r="X706" s="306"/>
      <c r="Y706" s="306"/>
      <c r="Z706" s="306"/>
      <c r="AA706" s="306"/>
      <c r="AB706" s="306"/>
      <c r="AC706" s="306"/>
      <c r="AD706" s="306"/>
      <c r="AE706" s="306"/>
      <c r="AF706" s="306"/>
      <c r="AG706" s="306"/>
      <c r="AH706" s="306"/>
    </row>
    <row r="707" spans="1:34" ht="12" customHeight="1">
      <c r="A707" s="306"/>
      <c r="B707" s="306"/>
      <c r="C707" s="306"/>
      <c r="D707" s="306"/>
      <c r="E707" s="306"/>
      <c r="F707" s="306"/>
      <c r="G707" s="306"/>
      <c r="H707" s="306"/>
      <c r="I707" s="306"/>
      <c r="J707" s="306"/>
      <c r="K707" s="306"/>
      <c r="L707" s="306"/>
      <c r="M707" s="306"/>
      <c r="N707" s="306"/>
      <c r="O707" s="306"/>
      <c r="P707" s="306"/>
      <c r="Q707" s="306"/>
      <c r="R707" s="306"/>
      <c r="S707" s="306"/>
      <c r="T707" s="306"/>
      <c r="U707" s="306"/>
      <c r="V707" s="306"/>
      <c r="W707" s="306"/>
      <c r="X707" s="306"/>
      <c r="Y707" s="306"/>
      <c r="Z707" s="306"/>
      <c r="AA707" s="306"/>
      <c r="AB707" s="306"/>
      <c r="AC707" s="306"/>
      <c r="AD707" s="306"/>
      <c r="AE707" s="306"/>
      <c r="AF707" s="306"/>
      <c r="AG707" s="306"/>
      <c r="AH707" s="306"/>
    </row>
    <row r="708" spans="1:34" ht="12" customHeight="1">
      <c r="A708" s="306"/>
      <c r="B708" s="306"/>
      <c r="C708" s="306"/>
      <c r="D708" s="306"/>
      <c r="E708" s="306"/>
      <c r="F708" s="306"/>
      <c r="G708" s="306"/>
      <c r="H708" s="306"/>
      <c r="I708" s="306"/>
      <c r="J708" s="306"/>
      <c r="K708" s="306"/>
      <c r="L708" s="306"/>
      <c r="M708" s="306"/>
      <c r="N708" s="306"/>
      <c r="O708" s="306"/>
      <c r="P708" s="306"/>
      <c r="Q708" s="306"/>
      <c r="R708" s="306"/>
      <c r="S708" s="306"/>
      <c r="T708" s="306"/>
      <c r="U708" s="306"/>
      <c r="V708" s="306"/>
      <c r="W708" s="306"/>
      <c r="X708" s="306"/>
      <c r="Y708" s="306"/>
      <c r="Z708" s="306"/>
      <c r="AA708" s="306"/>
      <c r="AB708" s="306"/>
      <c r="AC708" s="306"/>
      <c r="AD708" s="306"/>
      <c r="AE708" s="306"/>
      <c r="AF708" s="306"/>
      <c r="AG708" s="306"/>
      <c r="AH708" s="306"/>
    </row>
    <row r="709" spans="1:34" ht="12" customHeight="1">
      <c r="A709" s="306"/>
      <c r="B709" s="306"/>
      <c r="C709" s="306"/>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306"/>
      <c r="Z709" s="306"/>
      <c r="AA709" s="306"/>
      <c r="AB709" s="306"/>
      <c r="AC709" s="306"/>
      <c r="AD709" s="306"/>
      <c r="AE709" s="306"/>
      <c r="AF709" s="306"/>
      <c r="AG709" s="306"/>
      <c r="AH709" s="306"/>
    </row>
    <row r="710" spans="1:34" ht="12" customHeight="1">
      <c r="A710" s="306"/>
      <c r="B710" s="306"/>
      <c r="C710" s="306"/>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306"/>
      <c r="Z710" s="306"/>
      <c r="AA710" s="306"/>
      <c r="AB710" s="306"/>
      <c r="AC710" s="306"/>
      <c r="AD710" s="306"/>
      <c r="AE710" s="306"/>
      <c r="AF710" s="306"/>
      <c r="AG710" s="306"/>
      <c r="AH710" s="306"/>
    </row>
    <row r="711" spans="1:34" ht="12" customHeight="1">
      <c r="A711" s="306"/>
      <c r="B711" s="306"/>
      <c r="C711" s="306"/>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c r="AB711" s="306"/>
      <c r="AC711" s="306"/>
      <c r="AD711" s="306"/>
      <c r="AE711" s="306"/>
      <c r="AF711" s="306"/>
      <c r="AG711" s="306"/>
      <c r="AH711" s="306"/>
    </row>
    <row r="712" spans="1:34" ht="12" customHeight="1">
      <c r="A712" s="306"/>
      <c r="B712" s="306"/>
      <c r="C712" s="306"/>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c r="AB712" s="306"/>
      <c r="AC712" s="306"/>
      <c r="AD712" s="306"/>
      <c r="AE712" s="306"/>
      <c r="AF712" s="306"/>
      <c r="AG712" s="306"/>
      <c r="AH712" s="306"/>
    </row>
    <row r="713" spans="1:34" ht="12" customHeight="1">
      <c r="A713" s="306"/>
      <c r="B713" s="306"/>
      <c r="C713" s="306"/>
      <c r="D713" s="306"/>
      <c r="E713" s="306"/>
      <c r="F713" s="306"/>
      <c r="G713" s="306"/>
      <c r="H713" s="306"/>
      <c r="I713" s="306"/>
      <c r="J713" s="306"/>
      <c r="K713" s="306"/>
      <c r="L713" s="306"/>
      <c r="M713" s="306"/>
      <c r="N713" s="306"/>
      <c r="O713" s="306"/>
      <c r="P713" s="306"/>
      <c r="Q713" s="306"/>
      <c r="R713" s="306"/>
      <c r="S713" s="306"/>
      <c r="T713" s="306"/>
      <c r="U713" s="306"/>
      <c r="V713" s="306"/>
      <c r="W713" s="306"/>
      <c r="X713" s="306"/>
      <c r="Y713" s="306"/>
      <c r="Z713" s="306"/>
      <c r="AA713" s="306"/>
      <c r="AB713" s="306"/>
      <c r="AC713" s="306"/>
      <c r="AD713" s="306"/>
      <c r="AE713" s="306"/>
      <c r="AF713" s="306"/>
      <c r="AG713" s="306"/>
      <c r="AH713" s="306"/>
    </row>
    <row r="714" spans="1:34" ht="12" customHeight="1">
      <c r="A714" s="306"/>
      <c r="B714" s="306"/>
      <c r="C714" s="306"/>
      <c r="D714" s="306"/>
      <c r="E714" s="306"/>
      <c r="F714" s="306"/>
      <c r="G714" s="306"/>
      <c r="H714" s="306"/>
      <c r="I714" s="306"/>
      <c r="J714" s="306"/>
      <c r="K714" s="306"/>
      <c r="L714" s="306"/>
      <c r="M714" s="306"/>
      <c r="N714" s="306"/>
      <c r="O714" s="306"/>
      <c r="P714" s="306"/>
      <c r="Q714" s="306"/>
      <c r="R714" s="306"/>
      <c r="S714" s="306"/>
      <c r="T714" s="306"/>
      <c r="U714" s="306"/>
      <c r="V714" s="306"/>
      <c r="W714" s="306"/>
      <c r="X714" s="306"/>
      <c r="Y714" s="306"/>
      <c r="Z714" s="306"/>
      <c r="AA714" s="306"/>
      <c r="AB714" s="306"/>
      <c r="AC714" s="306"/>
      <c r="AD714" s="306"/>
      <c r="AE714" s="306"/>
      <c r="AF714" s="306"/>
      <c r="AG714" s="306"/>
      <c r="AH714" s="306"/>
    </row>
    <row r="715" spans="1:34" ht="12" customHeight="1">
      <c r="A715" s="306"/>
      <c r="B715" s="306"/>
      <c r="C715" s="306"/>
      <c r="D715" s="306"/>
      <c r="E715" s="306"/>
      <c r="F715" s="306"/>
      <c r="G715" s="306"/>
      <c r="H715" s="306"/>
      <c r="I715" s="306"/>
      <c r="J715" s="306"/>
      <c r="K715" s="306"/>
      <c r="L715" s="306"/>
      <c r="M715" s="306"/>
      <c r="N715" s="306"/>
      <c r="O715" s="306"/>
      <c r="P715" s="306"/>
      <c r="Q715" s="306"/>
      <c r="R715" s="306"/>
      <c r="S715" s="306"/>
      <c r="T715" s="306"/>
      <c r="U715" s="306"/>
      <c r="V715" s="306"/>
      <c r="W715" s="306"/>
      <c r="X715" s="306"/>
      <c r="Y715" s="306"/>
      <c r="Z715" s="306"/>
      <c r="AA715" s="306"/>
      <c r="AB715" s="306"/>
      <c r="AC715" s="306"/>
      <c r="AD715" s="306"/>
      <c r="AE715" s="306"/>
      <c r="AF715" s="306"/>
      <c r="AG715" s="306"/>
      <c r="AH715" s="306"/>
    </row>
    <row r="716" spans="1:34" ht="12" customHeight="1">
      <c r="A716" s="306"/>
      <c r="B716" s="306"/>
      <c r="C716" s="306"/>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306"/>
      <c r="Z716" s="306"/>
      <c r="AA716" s="306"/>
      <c r="AB716" s="306"/>
      <c r="AC716" s="306"/>
      <c r="AD716" s="306"/>
      <c r="AE716" s="306"/>
      <c r="AF716" s="306"/>
      <c r="AG716" s="306"/>
      <c r="AH716" s="306"/>
    </row>
    <row r="717" spans="1:34" ht="12" customHeight="1">
      <c r="A717" s="306"/>
      <c r="B717" s="306"/>
      <c r="C717" s="306"/>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c r="AB717" s="306"/>
      <c r="AC717" s="306"/>
      <c r="AD717" s="306"/>
      <c r="AE717" s="306"/>
      <c r="AF717" s="306"/>
      <c r="AG717" s="306"/>
      <c r="AH717" s="306"/>
    </row>
    <row r="718" spans="1:34" ht="12" customHeight="1">
      <c r="A718" s="306"/>
      <c r="B718" s="306"/>
      <c r="C718" s="306"/>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c r="AB718" s="306"/>
      <c r="AC718" s="306"/>
      <c r="AD718" s="306"/>
      <c r="AE718" s="306"/>
      <c r="AF718" s="306"/>
      <c r="AG718" s="306"/>
      <c r="AH718" s="306"/>
    </row>
    <row r="719" spans="1:34" ht="12" customHeight="1">
      <c r="A719" s="306"/>
      <c r="B719" s="306"/>
      <c r="C719" s="306"/>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c r="AB719" s="306"/>
      <c r="AC719" s="306"/>
      <c r="AD719" s="306"/>
      <c r="AE719" s="306"/>
      <c r="AF719" s="306"/>
      <c r="AG719" s="306"/>
      <c r="AH719" s="306"/>
    </row>
    <row r="720" spans="1:34" ht="12" customHeight="1">
      <c r="A720" s="306"/>
      <c r="B720" s="306"/>
      <c r="C720" s="306"/>
      <c r="D720" s="306"/>
      <c r="E720" s="306"/>
      <c r="F720" s="306"/>
      <c r="G720" s="306"/>
      <c r="H720" s="306"/>
      <c r="I720" s="306"/>
      <c r="J720" s="306"/>
      <c r="K720" s="306"/>
      <c r="L720" s="306"/>
      <c r="M720" s="306"/>
      <c r="N720" s="306"/>
      <c r="O720" s="306"/>
      <c r="P720" s="306"/>
      <c r="Q720" s="306"/>
      <c r="R720" s="306"/>
      <c r="S720" s="306"/>
      <c r="T720" s="306"/>
      <c r="U720" s="306"/>
      <c r="V720" s="306"/>
      <c r="W720" s="306"/>
      <c r="X720" s="306"/>
      <c r="Y720" s="306"/>
      <c r="Z720" s="306"/>
      <c r="AA720" s="306"/>
      <c r="AB720" s="306"/>
      <c r="AC720" s="306"/>
      <c r="AD720" s="306"/>
      <c r="AE720" s="306"/>
      <c r="AF720" s="306"/>
      <c r="AG720" s="306"/>
      <c r="AH720" s="306"/>
    </row>
    <row r="721" spans="1:34" ht="12" customHeight="1">
      <c r="A721" s="306"/>
      <c r="B721" s="306"/>
      <c r="C721" s="306"/>
      <c r="D721" s="306"/>
      <c r="E721" s="306"/>
      <c r="F721" s="306"/>
      <c r="G721" s="306"/>
      <c r="H721" s="306"/>
      <c r="I721" s="306"/>
      <c r="J721" s="306"/>
      <c r="K721" s="306"/>
      <c r="L721" s="306"/>
      <c r="M721" s="306"/>
      <c r="N721" s="306"/>
      <c r="O721" s="306"/>
      <c r="P721" s="306"/>
      <c r="Q721" s="306"/>
      <c r="R721" s="306"/>
      <c r="S721" s="306"/>
      <c r="T721" s="306"/>
      <c r="U721" s="306"/>
      <c r="V721" s="306"/>
      <c r="W721" s="306"/>
      <c r="X721" s="306"/>
      <c r="Y721" s="306"/>
      <c r="Z721" s="306"/>
      <c r="AA721" s="306"/>
      <c r="AB721" s="306"/>
      <c r="AC721" s="306"/>
      <c r="AD721" s="306"/>
      <c r="AE721" s="306"/>
      <c r="AF721" s="306"/>
      <c r="AG721" s="306"/>
      <c r="AH721" s="306"/>
    </row>
    <row r="722" spans="1:34" ht="12" customHeight="1">
      <c r="A722" s="306"/>
      <c r="B722" s="306"/>
      <c r="C722" s="306"/>
      <c r="D722" s="306"/>
      <c r="E722" s="306"/>
      <c r="F722" s="306"/>
      <c r="G722" s="306"/>
      <c r="H722" s="306"/>
      <c r="I722" s="306"/>
      <c r="J722" s="306"/>
      <c r="K722" s="306"/>
      <c r="L722" s="306"/>
      <c r="M722" s="306"/>
      <c r="N722" s="306"/>
      <c r="O722" s="306"/>
      <c r="P722" s="306"/>
      <c r="Q722" s="306"/>
      <c r="R722" s="306"/>
      <c r="S722" s="306"/>
      <c r="T722" s="306"/>
      <c r="U722" s="306"/>
      <c r="V722" s="306"/>
      <c r="W722" s="306"/>
      <c r="X722" s="306"/>
      <c r="Y722" s="306"/>
      <c r="Z722" s="306"/>
      <c r="AA722" s="306"/>
      <c r="AB722" s="306"/>
      <c r="AC722" s="306"/>
      <c r="AD722" s="306"/>
      <c r="AE722" s="306"/>
      <c r="AF722" s="306"/>
      <c r="AG722" s="306"/>
      <c r="AH722" s="306"/>
    </row>
    <row r="723" spans="1:34" ht="12" customHeight="1">
      <c r="A723" s="306"/>
      <c r="B723" s="306"/>
      <c r="C723" s="306"/>
      <c r="D723" s="306"/>
      <c r="E723" s="306"/>
      <c r="F723" s="306"/>
      <c r="G723" s="306"/>
      <c r="H723" s="306"/>
      <c r="I723" s="306"/>
      <c r="J723" s="306"/>
      <c r="K723" s="306"/>
      <c r="L723" s="306"/>
      <c r="M723" s="306"/>
      <c r="N723" s="306"/>
      <c r="O723" s="306"/>
      <c r="P723" s="306"/>
      <c r="Q723" s="306"/>
      <c r="R723" s="306"/>
      <c r="S723" s="306"/>
      <c r="T723" s="306"/>
      <c r="U723" s="306"/>
      <c r="V723" s="306"/>
      <c r="W723" s="306"/>
      <c r="X723" s="306"/>
      <c r="Y723" s="306"/>
      <c r="Z723" s="306"/>
      <c r="AA723" s="306"/>
      <c r="AB723" s="306"/>
      <c r="AC723" s="306"/>
      <c r="AD723" s="306"/>
      <c r="AE723" s="306"/>
      <c r="AF723" s="306"/>
      <c r="AG723" s="306"/>
      <c r="AH723" s="306"/>
    </row>
    <row r="724" spans="1:34" ht="12" customHeight="1">
      <c r="A724" s="306"/>
      <c r="B724" s="306"/>
      <c r="C724" s="306"/>
      <c r="D724" s="306"/>
      <c r="E724" s="306"/>
      <c r="F724" s="306"/>
      <c r="G724" s="306"/>
      <c r="H724" s="306"/>
      <c r="I724" s="306"/>
      <c r="J724" s="306"/>
      <c r="K724" s="306"/>
      <c r="L724" s="306"/>
      <c r="M724" s="306"/>
      <c r="N724" s="306"/>
      <c r="O724" s="306"/>
      <c r="P724" s="306"/>
      <c r="Q724" s="306"/>
      <c r="R724" s="306"/>
      <c r="S724" s="306"/>
      <c r="T724" s="306"/>
      <c r="U724" s="306"/>
      <c r="V724" s="306"/>
      <c r="W724" s="306"/>
      <c r="X724" s="306"/>
      <c r="Y724" s="306"/>
      <c r="Z724" s="306"/>
      <c r="AA724" s="306"/>
      <c r="AB724" s="306"/>
      <c r="AC724" s="306"/>
      <c r="AD724" s="306"/>
      <c r="AE724" s="306"/>
      <c r="AF724" s="306"/>
      <c r="AG724" s="306"/>
      <c r="AH724" s="306"/>
    </row>
    <row r="725" spans="1:34" ht="12" customHeight="1">
      <c r="A725" s="306"/>
      <c r="B725" s="306"/>
      <c r="C725" s="306"/>
      <c r="D725" s="306"/>
      <c r="E725" s="306"/>
      <c r="F725" s="306"/>
      <c r="G725" s="306"/>
      <c r="H725" s="306"/>
      <c r="I725" s="306"/>
      <c r="J725" s="306"/>
      <c r="K725" s="306"/>
      <c r="L725" s="306"/>
      <c r="M725" s="306"/>
      <c r="N725" s="306"/>
      <c r="O725" s="306"/>
      <c r="P725" s="306"/>
      <c r="Q725" s="306"/>
      <c r="R725" s="306"/>
      <c r="S725" s="306"/>
      <c r="T725" s="306"/>
      <c r="U725" s="306"/>
      <c r="V725" s="306"/>
      <c r="W725" s="306"/>
      <c r="X725" s="306"/>
      <c r="Y725" s="306"/>
      <c r="Z725" s="306"/>
      <c r="AA725" s="306"/>
      <c r="AB725" s="306"/>
      <c r="AC725" s="306"/>
      <c r="AD725" s="306"/>
      <c r="AE725" s="306"/>
      <c r="AF725" s="306"/>
      <c r="AG725" s="306"/>
      <c r="AH725" s="306"/>
    </row>
    <row r="726" spans="1:34" ht="12" customHeight="1">
      <c r="A726" s="306"/>
      <c r="B726" s="306"/>
      <c r="C726" s="306"/>
      <c r="D726" s="306"/>
      <c r="E726" s="306"/>
      <c r="F726" s="306"/>
      <c r="G726" s="306"/>
      <c r="H726" s="306"/>
      <c r="I726" s="306"/>
      <c r="J726" s="306"/>
      <c r="K726" s="306"/>
      <c r="L726" s="306"/>
      <c r="M726" s="306"/>
      <c r="N726" s="306"/>
      <c r="O726" s="306"/>
      <c r="P726" s="306"/>
      <c r="Q726" s="306"/>
      <c r="R726" s="306"/>
      <c r="S726" s="306"/>
      <c r="T726" s="306"/>
      <c r="U726" s="306"/>
      <c r="V726" s="306"/>
      <c r="W726" s="306"/>
      <c r="X726" s="306"/>
      <c r="Y726" s="306"/>
      <c r="Z726" s="306"/>
      <c r="AA726" s="306"/>
      <c r="AB726" s="306"/>
      <c r="AC726" s="306"/>
      <c r="AD726" s="306"/>
      <c r="AE726" s="306"/>
      <c r="AF726" s="306"/>
      <c r="AG726" s="306"/>
      <c r="AH726" s="306"/>
    </row>
    <row r="727" spans="1:34" ht="12" customHeight="1">
      <c r="A727" s="306"/>
      <c r="B727" s="306"/>
      <c r="C727" s="306"/>
      <c r="D727" s="306"/>
      <c r="E727" s="306"/>
      <c r="F727" s="306"/>
      <c r="G727" s="306"/>
      <c r="H727" s="306"/>
      <c r="I727" s="306"/>
      <c r="J727" s="306"/>
      <c r="K727" s="306"/>
      <c r="L727" s="306"/>
      <c r="M727" s="306"/>
      <c r="N727" s="306"/>
      <c r="O727" s="306"/>
      <c r="P727" s="306"/>
      <c r="Q727" s="306"/>
      <c r="R727" s="306"/>
      <c r="S727" s="306"/>
      <c r="T727" s="306"/>
      <c r="U727" s="306"/>
      <c r="V727" s="306"/>
      <c r="W727" s="306"/>
      <c r="X727" s="306"/>
      <c r="Y727" s="306"/>
      <c r="Z727" s="306"/>
      <c r="AA727" s="306"/>
      <c r="AB727" s="306"/>
      <c r="AC727" s="306"/>
      <c r="AD727" s="306"/>
      <c r="AE727" s="306"/>
      <c r="AF727" s="306"/>
      <c r="AG727" s="306"/>
      <c r="AH727" s="306"/>
    </row>
    <row r="728" spans="1:34" ht="12" customHeight="1">
      <c r="A728" s="306"/>
      <c r="B728" s="306"/>
      <c r="C728" s="306"/>
      <c r="D728" s="306"/>
      <c r="E728" s="306"/>
      <c r="F728" s="306"/>
      <c r="G728" s="306"/>
      <c r="H728" s="306"/>
      <c r="I728" s="306"/>
      <c r="J728" s="306"/>
      <c r="K728" s="306"/>
      <c r="L728" s="306"/>
      <c r="M728" s="306"/>
      <c r="N728" s="306"/>
      <c r="O728" s="306"/>
      <c r="P728" s="306"/>
      <c r="Q728" s="306"/>
      <c r="R728" s="306"/>
      <c r="S728" s="306"/>
      <c r="T728" s="306"/>
      <c r="U728" s="306"/>
      <c r="V728" s="306"/>
      <c r="W728" s="306"/>
      <c r="X728" s="306"/>
      <c r="Y728" s="306"/>
      <c r="Z728" s="306"/>
      <c r="AA728" s="306"/>
      <c r="AB728" s="306"/>
      <c r="AC728" s="306"/>
      <c r="AD728" s="306"/>
      <c r="AE728" s="306"/>
      <c r="AF728" s="306"/>
      <c r="AG728" s="306"/>
      <c r="AH728" s="306"/>
    </row>
    <row r="729" spans="1:34" ht="12" customHeight="1">
      <c r="A729" s="306"/>
      <c r="B729" s="306"/>
      <c r="C729" s="306"/>
      <c r="D729" s="306"/>
      <c r="E729" s="306"/>
      <c r="F729" s="306"/>
      <c r="G729" s="306"/>
      <c r="H729" s="306"/>
      <c r="I729" s="306"/>
      <c r="J729" s="306"/>
      <c r="K729" s="306"/>
      <c r="L729" s="306"/>
      <c r="M729" s="306"/>
      <c r="N729" s="306"/>
      <c r="O729" s="306"/>
      <c r="P729" s="306"/>
      <c r="Q729" s="306"/>
      <c r="R729" s="306"/>
      <c r="S729" s="306"/>
      <c r="T729" s="306"/>
      <c r="U729" s="306"/>
      <c r="V729" s="306"/>
      <c r="W729" s="306"/>
      <c r="X729" s="306"/>
      <c r="Y729" s="306"/>
      <c r="Z729" s="306"/>
      <c r="AA729" s="306"/>
      <c r="AB729" s="306"/>
      <c r="AC729" s="306"/>
      <c r="AD729" s="306"/>
      <c r="AE729" s="306"/>
      <c r="AF729" s="306"/>
      <c r="AG729" s="306"/>
      <c r="AH729" s="306"/>
    </row>
    <row r="730" spans="1:34" ht="12" customHeight="1">
      <c r="A730" s="306"/>
      <c r="B730" s="306"/>
      <c r="C730" s="306"/>
      <c r="D730" s="306"/>
      <c r="E730" s="306"/>
      <c r="F730" s="306"/>
      <c r="G730" s="306"/>
      <c r="H730" s="306"/>
      <c r="I730" s="306"/>
      <c r="J730" s="306"/>
      <c r="K730" s="306"/>
      <c r="L730" s="306"/>
      <c r="M730" s="306"/>
      <c r="N730" s="306"/>
      <c r="O730" s="306"/>
      <c r="P730" s="306"/>
      <c r="Q730" s="306"/>
      <c r="R730" s="306"/>
      <c r="S730" s="306"/>
      <c r="T730" s="306"/>
      <c r="U730" s="306"/>
      <c r="V730" s="306"/>
      <c r="W730" s="306"/>
      <c r="X730" s="306"/>
      <c r="Y730" s="306"/>
      <c r="Z730" s="306"/>
      <c r="AA730" s="306"/>
      <c r="AB730" s="306"/>
      <c r="AC730" s="306"/>
      <c r="AD730" s="306"/>
      <c r="AE730" s="306"/>
      <c r="AF730" s="306"/>
      <c r="AG730" s="306"/>
      <c r="AH730" s="306"/>
    </row>
    <row r="731" spans="1:34" ht="12" customHeight="1">
      <c r="A731" s="306"/>
      <c r="B731" s="306"/>
      <c r="C731" s="306"/>
      <c r="D731" s="306"/>
      <c r="E731" s="306"/>
      <c r="F731" s="306"/>
      <c r="G731" s="306"/>
      <c r="H731" s="306"/>
      <c r="I731" s="306"/>
      <c r="J731" s="306"/>
      <c r="K731" s="306"/>
      <c r="L731" s="306"/>
      <c r="M731" s="306"/>
      <c r="N731" s="306"/>
      <c r="O731" s="306"/>
      <c r="P731" s="306"/>
      <c r="Q731" s="306"/>
      <c r="R731" s="306"/>
      <c r="S731" s="306"/>
      <c r="T731" s="306"/>
      <c r="U731" s="306"/>
      <c r="V731" s="306"/>
      <c r="W731" s="306"/>
      <c r="X731" s="306"/>
      <c r="Y731" s="306"/>
      <c r="Z731" s="306"/>
      <c r="AA731" s="306"/>
      <c r="AB731" s="306"/>
      <c r="AC731" s="306"/>
      <c r="AD731" s="306"/>
      <c r="AE731" s="306"/>
      <c r="AF731" s="306"/>
      <c r="AG731" s="306"/>
      <c r="AH731" s="306"/>
    </row>
    <row r="732" spans="1:34" ht="12" customHeight="1">
      <c r="A732" s="306"/>
      <c r="B732" s="306"/>
      <c r="C732" s="306"/>
      <c r="D732" s="306"/>
      <c r="E732" s="306"/>
      <c r="F732" s="306"/>
      <c r="G732" s="306"/>
      <c r="H732" s="306"/>
      <c r="I732" s="306"/>
      <c r="J732" s="306"/>
      <c r="K732" s="306"/>
      <c r="L732" s="306"/>
      <c r="M732" s="306"/>
      <c r="N732" s="306"/>
      <c r="O732" s="306"/>
      <c r="P732" s="306"/>
      <c r="Q732" s="306"/>
      <c r="R732" s="306"/>
      <c r="S732" s="306"/>
      <c r="T732" s="306"/>
      <c r="U732" s="306"/>
      <c r="V732" s="306"/>
      <c r="W732" s="306"/>
      <c r="X732" s="306"/>
      <c r="Y732" s="306"/>
      <c r="Z732" s="306"/>
      <c r="AA732" s="306"/>
      <c r="AB732" s="306"/>
      <c r="AC732" s="306"/>
      <c r="AD732" s="306"/>
      <c r="AE732" s="306"/>
      <c r="AF732" s="306"/>
      <c r="AG732" s="306"/>
      <c r="AH732" s="306"/>
    </row>
    <row r="733" spans="1:34" ht="12" customHeight="1">
      <c r="A733" s="306"/>
      <c r="B733" s="306"/>
      <c r="C733" s="306"/>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306"/>
      <c r="Z733" s="306"/>
      <c r="AA733" s="306"/>
      <c r="AB733" s="306"/>
      <c r="AC733" s="306"/>
      <c r="AD733" s="306"/>
      <c r="AE733" s="306"/>
      <c r="AF733" s="306"/>
      <c r="AG733" s="306"/>
      <c r="AH733" s="306"/>
    </row>
    <row r="734" spans="1:34" ht="12" customHeight="1">
      <c r="A734" s="306"/>
      <c r="B734" s="306"/>
      <c r="C734" s="306"/>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306"/>
      <c r="Z734" s="306"/>
      <c r="AA734" s="306"/>
      <c r="AB734" s="306"/>
      <c r="AC734" s="306"/>
      <c r="AD734" s="306"/>
      <c r="AE734" s="306"/>
      <c r="AF734" s="306"/>
      <c r="AG734" s="306"/>
      <c r="AH734" s="306"/>
    </row>
    <row r="735" spans="1:34" ht="12" customHeight="1">
      <c r="A735" s="306"/>
      <c r="B735" s="306"/>
      <c r="C735" s="306"/>
      <c r="D735" s="306"/>
      <c r="E735" s="306"/>
      <c r="F735" s="306"/>
      <c r="G735" s="306"/>
      <c r="H735" s="306"/>
      <c r="I735" s="306"/>
      <c r="J735" s="306"/>
      <c r="K735" s="306"/>
      <c r="L735" s="306"/>
      <c r="M735" s="306"/>
      <c r="N735" s="306"/>
      <c r="O735" s="306"/>
      <c r="P735" s="306"/>
      <c r="Q735" s="306"/>
      <c r="R735" s="306"/>
      <c r="S735" s="306"/>
      <c r="T735" s="306"/>
      <c r="U735" s="306"/>
      <c r="V735" s="306"/>
      <c r="W735" s="306"/>
      <c r="X735" s="306"/>
      <c r="Y735" s="306"/>
      <c r="Z735" s="306"/>
      <c r="AA735" s="306"/>
      <c r="AB735" s="306"/>
      <c r="AC735" s="306"/>
      <c r="AD735" s="306"/>
      <c r="AE735" s="306"/>
      <c r="AF735" s="306"/>
      <c r="AG735" s="306"/>
      <c r="AH735" s="306"/>
    </row>
    <row r="736" spans="1:34" ht="12" customHeight="1">
      <c r="A736" s="306"/>
      <c r="B736" s="306"/>
      <c r="C736" s="306"/>
      <c r="D736" s="306"/>
      <c r="E736" s="306"/>
      <c r="F736" s="306"/>
      <c r="G736" s="306"/>
      <c r="H736" s="306"/>
      <c r="I736" s="306"/>
      <c r="J736" s="306"/>
      <c r="K736" s="306"/>
      <c r="L736" s="306"/>
      <c r="M736" s="306"/>
      <c r="N736" s="306"/>
      <c r="O736" s="306"/>
      <c r="P736" s="306"/>
      <c r="Q736" s="306"/>
      <c r="R736" s="306"/>
      <c r="S736" s="306"/>
      <c r="T736" s="306"/>
      <c r="U736" s="306"/>
      <c r="V736" s="306"/>
      <c r="W736" s="306"/>
      <c r="X736" s="306"/>
      <c r="Y736" s="306"/>
      <c r="Z736" s="306"/>
      <c r="AA736" s="306"/>
      <c r="AB736" s="306"/>
      <c r="AC736" s="306"/>
      <c r="AD736" s="306"/>
      <c r="AE736" s="306"/>
      <c r="AF736" s="306"/>
      <c r="AG736" s="306"/>
      <c r="AH736" s="306"/>
    </row>
    <row r="737" spans="1:34" ht="12" customHeight="1">
      <c r="A737" s="306"/>
      <c r="B737" s="306"/>
      <c r="C737" s="306"/>
      <c r="D737" s="306"/>
      <c r="E737" s="306"/>
      <c r="F737" s="306"/>
      <c r="G737" s="306"/>
      <c r="H737" s="306"/>
      <c r="I737" s="306"/>
      <c r="J737" s="306"/>
      <c r="K737" s="306"/>
      <c r="L737" s="306"/>
      <c r="M737" s="306"/>
      <c r="N737" s="306"/>
      <c r="O737" s="306"/>
      <c r="P737" s="306"/>
      <c r="Q737" s="306"/>
      <c r="R737" s="306"/>
      <c r="S737" s="306"/>
      <c r="T737" s="306"/>
      <c r="U737" s="306"/>
      <c r="V737" s="306"/>
      <c r="W737" s="306"/>
      <c r="X737" s="306"/>
      <c r="Y737" s="306"/>
      <c r="Z737" s="306"/>
      <c r="AA737" s="306"/>
      <c r="AB737" s="306"/>
      <c r="AC737" s="306"/>
      <c r="AD737" s="306"/>
      <c r="AE737" s="306"/>
      <c r="AF737" s="306"/>
      <c r="AG737" s="306"/>
      <c r="AH737" s="306"/>
    </row>
    <row r="738" spans="1:34" ht="12" customHeight="1">
      <c r="A738" s="306"/>
      <c r="B738" s="306"/>
      <c r="C738" s="306"/>
      <c r="D738" s="306"/>
      <c r="E738" s="306"/>
      <c r="F738" s="306"/>
      <c r="G738" s="306"/>
      <c r="H738" s="306"/>
      <c r="I738" s="306"/>
      <c r="J738" s="306"/>
      <c r="K738" s="306"/>
      <c r="L738" s="306"/>
      <c r="M738" s="306"/>
      <c r="N738" s="306"/>
      <c r="O738" s="306"/>
      <c r="P738" s="306"/>
      <c r="Q738" s="306"/>
      <c r="R738" s="306"/>
      <c r="S738" s="306"/>
      <c r="T738" s="306"/>
      <c r="U738" s="306"/>
      <c r="V738" s="306"/>
      <c r="W738" s="306"/>
      <c r="X738" s="306"/>
      <c r="Y738" s="306"/>
      <c r="Z738" s="306"/>
      <c r="AA738" s="306"/>
      <c r="AB738" s="306"/>
      <c r="AC738" s="306"/>
      <c r="AD738" s="306"/>
      <c r="AE738" s="306"/>
      <c r="AF738" s="306"/>
      <c r="AG738" s="306"/>
      <c r="AH738" s="306"/>
    </row>
    <row r="739" spans="1:34" ht="12" customHeight="1">
      <c r="A739" s="306"/>
      <c r="B739" s="306"/>
      <c r="C739" s="306"/>
      <c r="D739" s="306"/>
      <c r="E739" s="306"/>
      <c r="F739" s="306"/>
      <c r="G739" s="306"/>
      <c r="H739" s="306"/>
      <c r="I739" s="306"/>
      <c r="J739" s="306"/>
      <c r="K739" s="306"/>
      <c r="L739" s="306"/>
      <c r="M739" s="306"/>
      <c r="N739" s="306"/>
      <c r="O739" s="306"/>
      <c r="P739" s="306"/>
      <c r="Q739" s="306"/>
      <c r="R739" s="306"/>
      <c r="S739" s="306"/>
      <c r="T739" s="306"/>
      <c r="U739" s="306"/>
      <c r="V739" s="306"/>
      <c r="W739" s="306"/>
      <c r="X739" s="306"/>
      <c r="Y739" s="306"/>
      <c r="Z739" s="306"/>
      <c r="AA739" s="306"/>
      <c r="AB739" s="306"/>
      <c r="AC739" s="306"/>
      <c r="AD739" s="306"/>
      <c r="AE739" s="306"/>
      <c r="AF739" s="306"/>
      <c r="AG739" s="306"/>
      <c r="AH739" s="306"/>
    </row>
    <row r="740" spans="1:34" ht="12" customHeight="1">
      <c r="A740" s="306"/>
      <c r="B740" s="306"/>
      <c r="C740" s="306"/>
      <c r="D740" s="306"/>
      <c r="E740" s="306"/>
      <c r="F740" s="306"/>
      <c r="G740" s="306"/>
      <c r="H740" s="306"/>
      <c r="I740" s="306"/>
      <c r="J740" s="306"/>
      <c r="K740" s="306"/>
      <c r="L740" s="306"/>
      <c r="M740" s="306"/>
      <c r="N740" s="306"/>
      <c r="O740" s="306"/>
      <c r="P740" s="306"/>
      <c r="Q740" s="306"/>
      <c r="R740" s="306"/>
      <c r="S740" s="306"/>
      <c r="T740" s="306"/>
      <c r="U740" s="306"/>
      <c r="V740" s="306"/>
      <c r="W740" s="306"/>
      <c r="X740" s="306"/>
      <c r="Y740" s="306"/>
      <c r="Z740" s="306"/>
      <c r="AA740" s="306"/>
      <c r="AB740" s="306"/>
      <c r="AC740" s="306"/>
      <c r="AD740" s="306"/>
      <c r="AE740" s="306"/>
      <c r="AF740" s="306"/>
      <c r="AG740" s="306"/>
      <c r="AH740" s="306"/>
    </row>
    <row r="741" spans="1:34" ht="12" customHeight="1">
      <c r="A741" s="306"/>
      <c r="B741" s="306"/>
      <c r="C741" s="306"/>
      <c r="D741" s="306"/>
      <c r="E741" s="306"/>
      <c r="F741" s="306"/>
      <c r="G741" s="306"/>
      <c r="H741" s="306"/>
      <c r="I741" s="306"/>
      <c r="J741" s="306"/>
      <c r="K741" s="306"/>
      <c r="L741" s="306"/>
      <c r="M741" s="306"/>
      <c r="N741" s="306"/>
      <c r="O741" s="306"/>
      <c r="P741" s="306"/>
      <c r="Q741" s="306"/>
      <c r="R741" s="306"/>
      <c r="S741" s="306"/>
      <c r="T741" s="306"/>
      <c r="U741" s="306"/>
      <c r="V741" s="306"/>
      <c r="W741" s="306"/>
      <c r="X741" s="306"/>
      <c r="Y741" s="306"/>
      <c r="Z741" s="306"/>
      <c r="AA741" s="306"/>
      <c r="AB741" s="306"/>
      <c r="AC741" s="306"/>
      <c r="AD741" s="306"/>
      <c r="AE741" s="306"/>
      <c r="AF741" s="306"/>
      <c r="AG741" s="306"/>
      <c r="AH741" s="306"/>
    </row>
    <row r="742" spans="1:34" ht="12" customHeight="1">
      <c r="A742" s="306"/>
      <c r="B742" s="306"/>
      <c r="C742" s="306"/>
      <c r="D742" s="306"/>
      <c r="E742" s="306"/>
      <c r="F742" s="306"/>
      <c r="G742" s="306"/>
      <c r="H742" s="306"/>
      <c r="I742" s="306"/>
      <c r="J742" s="306"/>
      <c r="K742" s="306"/>
      <c r="L742" s="306"/>
      <c r="M742" s="306"/>
      <c r="N742" s="306"/>
      <c r="O742" s="306"/>
      <c r="P742" s="306"/>
      <c r="Q742" s="306"/>
      <c r="R742" s="306"/>
      <c r="S742" s="306"/>
      <c r="T742" s="306"/>
      <c r="U742" s="306"/>
      <c r="V742" s="306"/>
      <c r="W742" s="306"/>
      <c r="X742" s="306"/>
      <c r="Y742" s="306"/>
      <c r="Z742" s="306"/>
      <c r="AA742" s="306"/>
      <c r="AB742" s="306"/>
      <c r="AC742" s="306"/>
      <c r="AD742" s="306"/>
      <c r="AE742" s="306"/>
      <c r="AF742" s="306"/>
      <c r="AG742" s="306"/>
      <c r="AH742" s="306"/>
    </row>
    <row r="743" spans="1:34" ht="12" customHeight="1">
      <c r="A743" s="306"/>
      <c r="B743" s="306"/>
      <c r="C743" s="306"/>
      <c r="D743" s="306"/>
      <c r="E743" s="306"/>
      <c r="F743" s="306"/>
      <c r="G743" s="306"/>
      <c r="H743" s="306"/>
      <c r="I743" s="306"/>
      <c r="J743" s="306"/>
      <c r="K743" s="306"/>
      <c r="L743" s="306"/>
      <c r="M743" s="306"/>
      <c r="N743" s="306"/>
      <c r="O743" s="306"/>
      <c r="P743" s="306"/>
      <c r="Q743" s="306"/>
      <c r="R743" s="306"/>
      <c r="S743" s="306"/>
      <c r="T743" s="306"/>
      <c r="U743" s="306"/>
      <c r="V743" s="306"/>
      <c r="W743" s="306"/>
      <c r="X743" s="306"/>
      <c r="Y743" s="306"/>
      <c r="Z743" s="306"/>
      <c r="AA743" s="306"/>
      <c r="AB743" s="306"/>
      <c r="AC743" s="306"/>
      <c r="AD743" s="306"/>
      <c r="AE743" s="306"/>
      <c r="AF743" s="306"/>
      <c r="AG743" s="306"/>
      <c r="AH743" s="306"/>
    </row>
    <row r="744" spans="1:34" ht="12" customHeight="1">
      <c r="A744" s="306"/>
      <c r="B744" s="306"/>
      <c r="C744" s="306"/>
      <c r="D744" s="306"/>
      <c r="E744" s="306"/>
      <c r="F744" s="306"/>
      <c r="G744" s="306"/>
      <c r="H744" s="306"/>
      <c r="I744" s="306"/>
      <c r="J744" s="306"/>
      <c r="K744" s="306"/>
      <c r="L744" s="306"/>
      <c r="M744" s="306"/>
      <c r="N744" s="306"/>
      <c r="O744" s="306"/>
      <c r="P744" s="306"/>
      <c r="Q744" s="306"/>
      <c r="R744" s="306"/>
      <c r="S744" s="306"/>
      <c r="T744" s="306"/>
      <c r="U744" s="306"/>
      <c r="V744" s="306"/>
      <c r="W744" s="306"/>
      <c r="X744" s="306"/>
      <c r="Y744" s="306"/>
      <c r="Z744" s="306"/>
      <c r="AA744" s="306"/>
      <c r="AB744" s="306"/>
      <c r="AC744" s="306"/>
      <c r="AD744" s="306"/>
      <c r="AE744" s="306"/>
      <c r="AF744" s="306"/>
      <c r="AG744" s="306"/>
      <c r="AH744" s="306"/>
    </row>
    <row r="745" spans="1:34" ht="12" customHeight="1">
      <c r="A745" s="306"/>
      <c r="B745" s="306"/>
      <c r="C745" s="306"/>
      <c r="D745" s="306"/>
      <c r="E745" s="306"/>
      <c r="F745" s="306"/>
      <c r="G745" s="306"/>
      <c r="H745" s="306"/>
      <c r="I745" s="306"/>
      <c r="J745" s="306"/>
      <c r="K745" s="306"/>
      <c r="L745" s="306"/>
      <c r="M745" s="306"/>
      <c r="N745" s="306"/>
      <c r="O745" s="306"/>
      <c r="P745" s="306"/>
      <c r="Q745" s="306"/>
      <c r="R745" s="306"/>
      <c r="S745" s="306"/>
      <c r="T745" s="306"/>
      <c r="U745" s="306"/>
      <c r="V745" s="306"/>
      <c r="W745" s="306"/>
      <c r="X745" s="306"/>
      <c r="Y745" s="306"/>
      <c r="Z745" s="306"/>
      <c r="AA745" s="306"/>
      <c r="AB745" s="306"/>
      <c r="AC745" s="306"/>
      <c r="AD745" s="306"/>
      <c r="AE745" s="306"/>
      <c r="AF745" s="306"/>
      <c r="AG745" s="306"/>
      <c r="AH745" s="306"/>
    </row>
    <row r="746" spans="1:34" ht="12" customHeight="1">
      <c r="A746" s="306"/>
      <c r="B746" s="306"/>
      <c r="C746" s="306"/>
      <c r="D746" s="306"/>
      <c r="E746" s="306"/>
      <c r="F746" s="306"/>
      <c r="G746" s="306"/>
      <c r="H746" s="306"/>
      <c r="I746" s="306"/>
      <c r="J746" s="306"/>
      <c r="K746" s="306"/>
      <c r="L746" s="306"/>
      <c r="M746" s="306"/>
      <c r="N746" s="306"/>
      <c r="O746" s="306"/>
      <c r="P746" s="306"/>
      <c r="Q746" s="306"/>
      <c r="R746" s="306"/>
      <c r="S746" s="306"/>
      <c r="T746" s="306"/>
      <c r="U746" s="306"/>
      <c r="V746" s="306"/>
      <c r="W746" s="306"/>
      <c r="X746" s="306"/>
      <c r="Y746" s="306"/>
      <c r="Z746" s="306"/>
      <c r="AA746" s="306"/>
      <c r="AB746" s="306"/>
      <c r="AC746" s="306"/>
      <c r="AD746" s="306"/>
      <c r="AE746" s="306"/>
      <c r="AF746" s="306"/>
      <c r="AG746" s="306"/>
      <c r="AH746" s="306"/>
    </row>
    <row r="747" spans="1:34" ht="12" customHeight="1">
      <c r="A747" s="306"/>
      <c r="B747" s="306"/>
      <c r="C747" s="306"/>
      <c r="D747" s="306"/>
      <c r="E747" s="306"/>
      <c r="F747" s="306"/>
      <c r="G747" s="306"/>
      <c r="H747" s="306"/>
      <c r="I747" s="306"/>
      <c r="J747" s="306"/>
      <c r="K747" s="306"/>
      <c r="L747" s="306"/>
      <c r="M747" s="306"/>
      <c r="N747" s="306"/>
      <c r="O747" s="306"/>
      <c r="P747" s="306"/>
      <c r="Q747" s="306"/>
      <c r="R747" s="306"/>
      <c r="S747" s="306"/>
      <c r="T747" s="306"/>
      <c r="U747" s="306"/>
      <c r="V747" s="306"/>
      <c r="W747" s="306"/>
      <c r="X747" s="306"/>
      <c r="Y747" s="306"/>
      <c r="Z747" s="306"/>
      <c r="AA747" s="306"/>
      <c r="AB747" s="306"/>
      <c r="AC747" s="306"/>
      <c r="AD747" s="306"/>
      <c r="AE747" s="306"/>
      <c r="AF747" s="306"/>
      <c r="AG747" s="306"/>
      <c r="AH747" s="306"/>
    </row>
    <row r="748" spans="1:34" ht="12" customHeight="1">
      <c r="A748" s="306"/>
      <c r="B748" s="306"/>
      <c r="C748" s="306"/>
      <c r="D748" s="306"/>
      <c r="E748" s="306"/>
      <c r="F748" s="306"/>
      <c r="G748" s="306"/>
      <c r="H748" s="306"/>
      <c r="I748" s="306"/>
      <c r="J748" s="306"/>
      <c r="K748" s="306"/>
      <c r="L748" s="306"/>
      <c r="M748" s="306"/>
      <c r="N748" s="306"/>
      <c r="O748" s="306"/>
      <c r="P748" s="306"/>
      <c r="Q748" s="306"/>
      <c r="R748" s="306"/>
      <c r="S748" s="306"/>
      <c r="T748" s="306"/>
      <c r="U748" s="306"/>
      <c r="V748" s="306"/>
      <c r="W748" s="306"/>
      <c r="X748" s="306"/>
      <c r="Y748" s="306"/>
      <c r="Z748" s="306"/>
      <c r="AA748" s="306"/>
      <c r="AB748" s="306"/>
      <c r="AC748" s="306"/>
      <c r="AD748" s="306"/>
      <c r="AE748" s="306"/>
      <c r="AF748" s="306"/>
      <c r="AG748" s="306"/>
      <c r="AH748" s="306"/>
    </row>
    <row r="749" spans="1:34" ht="12" customHeight="1">
      <c r="A749" s="306"/>
      <c r="B749" s="306"/>
      <c r="C749" s="306"/>
      <c r="D749" s="306"/>
      <c r="E749" s="306"/>
      <c r="F749" s="306"/>
      <c r="G749" s="306"/>
      <c r="H749" s="306"/>
      <c r="I749" s="306"/>
      <c r="J749" s="306"/>
      <c r="K749" s="306"/>
      <c r="L749" s="306"/>
      <c r="M749" s="306"/>
      <c r="N749" s="306"/>
      <c r="O749" s="306"/>
      <c r="P749" s="306"/>
      <c r="Q749" s="306"/>
      <c r="R749" s="306"/>
      <c r="S749" s="306"/>
      <c r="T749" s="306"/>
      <c r="U749" s="306"/>
      <c r="V749" s="306"/>
      <c r="W749" s="306"/>
      <c r="X749" s="306"/>
      <c r="Y749" s="306"/>
      <c r="Z749" s="306"/>
      <c r="AA749" s="306"/>
      <c r="AB749" s="306"/>
      <c r="AC749" s="306"/>
      <c r="AD749" s="306"/>
      <c r="AE749" s="306"/>
      <c r="AF749" s="306"/>
      <c r="AG749" s="306"/>
      <c r="AH749" s="306"/>
    </row>
    <row r="750" spans="1:34" ht="12" customHeight="1">
      <c r="A750" s="306"/>
      <c r="B750" s="306"/>
      <c r="C750" s="306"/>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306"/>
      <c r="Z750" s="306"/>
      <c r="AA750" s="306"/>
      <c r="AB750" s="306"/>
      <c r="AC750" s="306"/>
      <c r="AD750" s="306"/>
      <c r="AE750" s="306"/>
      <c r="AF750" s="306"/>
      <c r="AG750" s="306"/>
      <c r="AH750" s="306"/>
    </row>
    <row r="751" spans="1:34" ht="12" customHeight="1">
      <c r="A751" s="306"/>
      <c r="B751" s="306"/>
      <c r="C751" s="306"/>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306"/>
      <c r="Z751" s="306"/>
      <c r="AA751" s="306"/>
      <c r="AB751" s="306"/>
      <c r="AC751" s="306"/>
      <c r="AD751" s="306"/>
      <c r="AE751" s="306"/>
      <c r="AF751" s="306"/>
      <c r="AG751" s="306"/>
      <c r="AH751" s="306"/>
    </row>
    <row r="752" spans="1:34" ht="12" customHeight="1">
      <c r="A752" s="306"/>
      <c r="B752" s="306"/>
      <c r="C752" s="306"/>
      <c r="D752" s="306"/>
      <c r="E752" s="306"/>
      <c r="F752" s="306"/>
      <c r="G752" s="306"/>
      <c r="H752" s="306"/>
      <c r="I752" s="306"/>
      <c r="J752" s="306"/>
      <c r="K752" s="306"/>
      <c r="L752" s="306"/>
      <c r="M752" s="306"/>
      <c r="N752" s="306"/>
      <c r="O752" s="306"/>
      <c r="P752" s="306"/>
      <c r="Q752" s="306"/>
      <c r="R752" s="306"/>
      <c r="S752" s="306"/>
      <c r="T752" s="306"/>
      <c r="U752" s="306"/>
      <c r="V752" s="306"/>
      <c r="W752" s="306"/>
      <c r="X752" s="306"/>
      <c r="Y752" s="306"/>
      <c r="Z752" s="306"/>
      <c r="AA752" s="306"/>
      <c r="AB752" s="306"/>
      <c r="AC752" s="306"/>
      <c r="AD752" s="306"/>
      <c r="AE752" s="306"/>
      <c r="AF752" s="306"/>
      <c r="AG752" s="306"/>
      <c r="AH752" s="306"/>
    </row>
    <row r="753" spans="1:34" ht="12" customHeight="1">
      <c r="A753" s="306"/>
      <c r="B753" s="306"/>
      <c r="C753" s="306"/>
      <c r="D753" s="306"/>
      <c r="E753" s="306"/>
      <c r="F753" s="306"/>
      <c r="G753" s="306"/>
      <c r="H753" s="306"/>
      <c r="I753" s="306"/>
      <c r="J753" s="306"/>
      <c r="K753" s="306"/>
      <c r="L753" s="306"/>
      <c r="M753" s="306"/>
      <c r="N753" s="306"/>
      <c r="O753" s="306"/>
      <c r="P753" s="306"/>
      <c r="Q753" s="306"/>
      <c r="R753" s="306"/>
      <c r="S753" s="306"/>
      <c r="T753" s="306"/>
      <c r="U753" s="306"/>
      <c r="V753" s="306"/>
      <c r="W753" s="306"/>
      <c r="X753" s="306"/>
      <c r="Y753" s="306"/>
      <c r="Z753" s="306"/>
      <c r="AA753" s="306"/>
      <c r="AB753" s="306"/>
      <c r="AC753" s="306"/>
      <c r="AD753" s="306"/>
      <c r="AE753" s="306"/>
      <c r="AF753" s="306"/>
      <c r="AG753" s="306"/>
      <c r="AH753" s="306"/>
    </row>
    <row r="754" spans="1:34" ht="12" customHeight="1">
      <c r="A754" s="306"/>
      <c r="B754" s="306"/>
      <c r="C754" s="306"/>
      <c r="D754" s="306"/>
      <c r="E754" s="306"/>
      <c r="F754" s="306"/>
      <c r="G754" s="306"/>
      <c r="H754" s="306"/>
      <c r="I754" s="306"/>
      <c r="J754" s="306"/>
      <c r="K754" s="306"/>
      <c r="L754" s="306"/>
      <c r="M754" s="306"/>
      <c r="N754" s="306"/>
      <c r="O754" s="306"/>
      <c r="P754" s="306"/>
      <c r="Q754" s="306"/>
      <c r="R754" s="306"/>
      <c r="S754" s="306"/>
      <c r="T754" s="306"/>
      <c r="U754" s="306"/>
      <c r="V754" s="306"/>
      <c r="W754" s="306"/>
      <c r="X754" s="306"/>
      <c r="Y754" s="306"/>
      <c r="Z754" s="306"/>
      <c r="AA754" s="306"/>
      <c r="AB754" s="306"/>
      <c r="AC754" s="306"/>
      <c r="AD754" s="306"/>
      <c r="AE754" s="306"/>
      <c r="AF754" s="306"/>
      <c r="AG754" s="306"/>
      <c r="AH754" s="306"/>
    </row>
    <row r="755" spans="1:34" ht="12" customHeight="1">
      <c r="A755" s="306"/>
      <c r="B755" s="306"/>
      <c r="C755" s="306"/>
      <c r="D755" s="306"/>
      <c r="E755" s="306"/>
      <c r="F755" s="306"/>
      <c r="G755" s="306"/>
      <c r="H755" s="306"/>
      <c r="I755" s="306"/>
      <c r="J755" s="306"/>
      <c r="K755" s="306"/>
      <c r="L755" s="306"/>
      <c r="M755" s="306"/>
      <c r="N755" s="306"/>
      <c r="O755" s="306"/>
      <c r="P755" s="306"/>
      <c r="Q755" s="306"/>
      <c r="R755" s="306"/>
      <c r="S755" s="306"/>
      <c r="T755" s="306"/>
      <c r="U755" s="306"/>
      <c r="V755" s="306"/>
      <c r="W755" s="306"/>
      <c r="X755" s="306"/>
      <c r="Y755" s="306"/>
      <c r="Z755" s="306"/>
      <c r="AA755" s="306"/>
      <c r="AB755" s="306"/>
      <c r="AC755" s="306"/>
      <c r="AD755" s="306"/>
      <c r="AE755" s="306"/>
      <c r="AF755" s="306"/>
      <c r="AG755" s="306"/>
      <c r="AH755" s="306"/>
    </row>
    <row r="756" spans="1:34" ht="12" customHeight="1">
      <c r="A756" s="306"/>
      <c r="B756" s="306"/>
      <c r="C756" s="306"/>
      <c r="D756" s="306"/>
      <c r="E756" s="306"/>
      <c r="F756" s="306"/>
      <c r="G756" s="306"/>
      <c r="H756" s="306"/>
      <c r="I756" s="306"/>
      <c r="J756" s="306"/>
      <c r="K756" s="306"/>
      <c r="L756" s="306"/>
      <c r="M756" s="306"/>
      <c r="N756" s="306"/>
      <c r="O756" s="306"/>
      <c r="P756" s="306"/>
      <c r="Q756" s="306"/>
      <c r="R756" s="306"/>
      <c r="S756" s="306"/>
      <c r="T756" s="306"/>
      <c r="U756" s="306"/>
      <c r="V756" s="306"/>
      <c r="W756" s="306"/>
      <c r="X756" s="306"/>
      <c r="Y756" s="306"/>
      <c r="Z756" s="306"/>
      <c r="AA756" s="306"/>
      <c r="AB756" s="306"/>
      <c r="AC756" s="306"/>
      <c r="AD756" s="306"/>
      <c r="AE756" s="306"/>
      <c r="AF756" s="306"/>
      <c r="AG756" s="306"/>
      <c r="AH756" s="306"/>
    </row>
    <row r="757" spans="1:34" ht="12" customHeight="1">
      <c r="A757" s="306"/>
      <c r="B757" s="306"/>
      <c r="C757" s="306"/>
      <c r="D757" s="306"/>
      <c r="E757" s="306"/>
      <c r="F757" s="306"/>
      <c r="G757" s="306"/>
      <c r="H757" s="306"/>
      <c r="I757" s="306"/>
      <c r="J757" s="306"/>
      <c r="K757" s="306"/>
      <c r="L757" s="306"/>
      <c r="M757" s="306"/>
      <c r="N757" s="306"/>
      <c r="O757" s="306"/>
      <c r="P757" s="306"/>
      <c r="Q757" s="306"/>
      <c r="R757" s="306"/>
      <c r="S757" s="306"/>
      <c r="T757" s="306"/>
      <c r="U757" s="306"/>
      <c r="V757" s="306"/>
      <c r="W757" s="306"/>
      <c r="X757" s="306"/>
      <c r="Y757" s="306"/>
      <c r="Z757" s="306"/>
      <c r="AA757" s="306"/>
      <c r="AB757" s="306"/>
      <c r="AC757" s="306"/>
      <c r="AD757" s="306"/>
      <c r="AE757" s="306"/>
      <c r="AF757" s="306"/>
      <c r="AG757" s="306"/>
      <c r="AH757" s="306"/>
    </row>
    <row r="758" spans="1:34" ht="12" customHeight="1">
      <c r="A758" s="306"/>
      <c r="B758" s="306"/>
      <c r="C758" s="306"/>
      <c r="D758" s="306"/>
      <c r="E758" s="306"/>
      <c r="F758" s="306"/>
      <c r="G758" s="306"/>
      <c r="H758" s="306"/>
      <c r="I758" s="306"/>
      <c r="J758" s="306"/>
      <c r="K758" s="306"/>
      <c r="L758" s="306"/>
      <c r="M758" s="306"/>
      <c r="N758" s="306"/>
      <c r="O758" s="306"/>
      <c r="P758" s="306"/>
      <c r="Q758" s="306"/>
      <c r="R758" s="306"/>
      <c r="S758" s="306"/>
      <c r="T758" s="306"/>
      <c r="U758" s="306"/>
      <c r="V758" s="306"/>
      <c r="W758" s="306"/>
      <c r="X758" s="306"/>
      <c r="Y758" s="306"/>
      <c r="Z758" s="306"/>
      <c r="AA758" s="306"/>
      <c r="AB758" s="306"/>
      <c r="AC758" s="306"/>
      <c r="AD758" s="306"/>
      <c r="AE758" s="306"/>
      <c r="AF758" s="306"/>
      <c r="AG758" s="306"/>
      <c r="AH758" s="306"/>
    </row>
    <row r="759" spans="1:34" ht="12" customHeight="1">
      <c r="A759" s="306"/>
      <c r="B759" s="306"/>
      <c r="C759" s="306"/>
      <c r="D759" s="306"/>
      <c r="E759" s="306"/>
      <c r="F759" s="306"/>
      <c r="G759" s="306"/>
      <c r="H759" s="306"/>
      <c r="I759" s="306"/>
      <c r="J759" s="306"/>
      <c r="K759" s="306"/>
      <c r="L759" s="306"/>
      <c r="M759" s="306"/>
      <c r="N759" s="306"/>
      <c r="O759" s="306"/>
      <c r="P759" s="306"/>
      <c r="Q759" s="306"/>
      <c r="R759" s="306"/>
      <c r="S759" s="306"/>
      <c r="T759" s="306"/>
      <c r="U759" s="306"/>
      <c r="V759" s="306"/>
      <c r="W759" s="306"/>
      <c r="X759" s="306"/>
      <c r="Y759" s="306"/>
      <c r="Z759" s="306"/>
      <c r="AA759" s="306"/>
      <c r="AB759" s="306"/>
      <c r="AC759" s="306"/>
      <c r="AD759" s="306"/>
      <c r="AE759" s="306"/>
      <c r="AF759" s="306"/>
      <c r="AG759" s="306"/>
      <c r="AH759" s="306"/>
    </row>
    <row r="760" spans="1:34" ht="12" customHeight="1">
      <c r="A760" s="306"/>
      <c r="B760" s="306"/>
      <c r="C760" s="306"/>
      <c r="D760" s="306"/>
      <c r="E760" s="306"/>
      <c r="F760" s="306"/>
      <c r="G760" s="306"/>
      <c r="H760" s="306"/>
      <c r="I760" s="306"/>
      <c r="J760" s="306"/>
      <c r="K760" s="306"/>
      <c r="L760" s="306"/>
      <c r="M760" s="306"/>
      <c r="N760" s="306"/>
      <c r="O760" s="306"/>
      <c r="P760" s="306"/>
      <c r="Q760" s="306"/>
      <c r="R760" s="306"/>
      <c r="S760" s="306"/>
      <c r="T760" s="306"/>
      <c r="U760" s="306"/>
      <c r="V760" s="306"/>
      <c r="W760" s="306"/>
      <c r="X760" s="306"/>
      <c r="Y760" s="306"/>
      <c r="Z760" s="306"/>
      <c r="AA760" s="306"/>
      <c r="AB760" s="306"/>
      <c r="AC760" s="306"/>
      <c r="AD760" s="306"/>
      <c r="AE760" s="306"/>
      <c r="AF760" s="306"/>
      <c r="AG760" s="306"/>
      <c r="AH760" s="306"/>
    </row>
    <row r="761" spans="1:34" ht="12" customHeight="1">
      <c r="A761" s="306"/>
      <c r="B761" s="306"/>
      <c r="C761" s="306"/>
      <c r="D761" s="306"/>
      <c r="E761" s="306"/>
      <c r="F761" s="306"/>
      <c r="G761" s="306"/>
      <c r="H761" s="306"/>
      <c r="I761" s="306"/>
      <c r="J761" s="306"/>
      <c r="K761" s="306"/>
      <c r="L761" s="306"/>
      <c r="M761" s="306"/>
      <c r="N761" s="306"/>
      <c r="O761" s="306"/>
      <c r="P761" s="306"/>
      <c r="Q761" s="306"/>
      <c r="R761" s="306"/>
      <c r="S761" s="306"/>
      <c r="T761" s="306"/>
      <c r="U761" s="306"/>
      <c r="V761" s="306"/>
      <c r="W761" s="306"/>
      <c r="X761" s="306"/>
      <c r="Y761" s="306"/>
      <c r="Z761" s="306"/>
      <c r="AA761" s="306"/>
      <c r="AB761" s="306"/>
      <c r="AC761" s="306"/>
      <c r="AD761" s="306"/>
      <c r="AE761" s="306"/>
      <c r="AF761" s="306"/>
      <c r="AG761" s="306"/>
      <c r="AH761" s="306"/>
    </row>
    <row r="762" spans="1:34" ht="12" customHeight="1">
      <c r="A762" s="306"/>
      <c r="B762" s="306"/>
      <c r="C762" s="306"/>
      <c r="D762" s="306"/>
      <c r="E762" s="306"/>
      <c r="F762" s="306"/>
      <c r="G762" s="306"/>
      <c r="H762" s="306"/>
      <c r="I762" s="306"/>
      <c r="J762" s="306"/>
      <c r="K762" s="306"/>
      <c r="L762" s="306"/>
      <c r="M762" s="306"/>
      <c r="N762" s="306"/>
      <c r="O762" s="306"/>
      <c r="P762" s="306"/>
      <c r="Q762" s="306"/>
      <c r="R762" s="306"/>
      <c r="S762" s="306"/>
      <c r="T762" s="306"/>
      <c r="U762" s="306"/>
      <c r="V762" s="306"/>
      <c r="W762" s="306"/>
      <c r="X762" s="306"/>
      <c r="Y762" s="306"/>
      <c r="Z762" s="306"/>
      <c r="AA762" s="306"/>
      <c r="AB762" s="306"/>
      <c r="AC762" s="306"/>
      <c r="AD762" s="306"/>
      <c r="AE762" s="306"/>
      <c r="AF762" s="306"/>
      <c r="AG762" s="306"/>
      <c r="AH762" s="306"/>
    </row>
    <row r="763" spans="1:34" ht="12" customHeight="1">
      <c r="A763" s="306"/>
      <c r="B763" s="306"/>
      <c r="C763" s="306"/>
      <c r="D763" s="306"/>
      <c r="E763" s="306"/>
      <c r="F763" s="306"/>
      <c r="G763" s="306"/>
      <c r="H763" s="306"/>
      <c r="I763" s="306"/>
      <c r="J763" s="306"/>
      <c r="K763" s="306"/>
      <c r="L763" s="306"/>
      <c r="M763" s="306"/>
      <c r="N763" s="306"/>
      <c r="O763" s="306"/>
      <c r="P763" s="306"/>
      <c r="Q763" s="306"/>
      <c r="R763" s="306"/>
      <c r="S763" s="306"/>
      <c r="T763" s="306"/>
      <c r="U763" s="306"/>
      <c r="V763" s="306"/>
      <c r="W763" s="306"/>
      <c r="X763" s="306"/>
      <c r="Y763" s="306"/>
      <c r="Z763" s="306"/>
      <c r="AA763" s="306"/>
      <c r="AB763" s="306"/>
      <c r="AC763" s="306"/>
      <c r="AD763" s="306"/>
      <c r="AE763" s="306"/>
      <c r="AF763" s="306"/>
      <c r="AG763" s="306"/>
      <c r="AH763" s="306"/>
    </row>
    <row r="764" spans="1:34" ht="12" customHeight="1">
      <c r="A764" s="306"/>
      <c r="B764" s="306"/>
      <c r="C764" s="306"/>
      <c r="D764" s="306"/>
      <c r="E764" s="306"/>
      <c r="F764" s="306"/>
      <c r="G764" s="306"/>
      <c r="H764" s="306"/>
      <c r="I764" s="306"/>
      <c r="J764" s="306"/>
      <c r="K764" s="306"/>
      <c r="L764" s="306"/>
      <c r="M764" s="306"/>
      <c r="N764" s="306"/>
      <c r="O764" s="306"/>
      <c r="P764" s="306"/>
      <c r="Q764" s="306"/>
      <c r="R764" s="306"/>
      <c r="S764" s="306"/>
      <c r="T764" s="306"/>
      <c r="U764" s="306"/>
      <c r="V764" s="306"/>
      <c r="W764" s="306"/>
      <c r="X764" s="306"/>
      <c r="Y764" s="306"/>
      <c r="Z764" s="306"/>
      <c r="AA764" s="306"/>
      <c r="AB764" s="306"/>
      <c r="AC764" s="306"/>
      <c r="AD764" s="306"/>
      <c r="AE764" s="306"/>
      <c r="AF764" s="306"/>
      <c r="AG764" s="306"/>
      <c r="AH764" s="306"/>
    </row>
    <row r="765" spans="1:34" ht="12" customHeight="1">
      <c r="A765" s="306"/>
      <c r="B765" s="306"/>
      <c r="C765" s="306"/>
      <c r="D765" s="306"/>
      <c r="E765" s="306"/>
      <c r="F765" s="306"/>
      <c r="G765" s="306"/>
      <c r="H765" s="306"/>
      <c r="I765" s="306"/>
      <c r="J765" s="306"/>
      <c r="K765" s="306"/>
      <c r="L765" s="306"/>
      <c r="M765" s="306"/>
      <c r="N765" s="306"/>
      <c r="O765" s="306"/>
      <c r="P765" s="306"/>
      <c r="Q765" s="306"/>
      <c r="R765" s="306"/>
      <c r="S765" s="306"/>
      <c r="T765" s="306"/>
      <c r="U765" s="306"/>
      <c r="V765" s="306"/>
      <c r="W765" s="306"/>
      <c r="X765" s="306"/>
      <c r="Y765" s="306"/>
      <c r="Z765" s="306"/>
      <c r="AA765" s="306"/>
      <c r="AB765" s="306"/>
      <c r="AC765" s="306"/>
      <c r="AD765" s="306"/>
      <c r="AE765" s="306"/>
      <c r="AF765" s="306"/>
      <c r="AG765" s="306"/>
      <c r="AH765" s="306"/>
    </row>
    <row r="766" spans="1:34" ht="12" customHeight="1">
      <c r="A766" s="306"/>
      <c r="B766" s="306"/>
      <c r="C766" s="306"/>
      <c r="D766" s="306"/>
      <c r="E766" s="306"/>
      <c r="F766" s="306"/>
      <c r="G766" s="306"/>
      <c r="H766" s="306"/>
      <c r="I766" s="306"/>
      <c r="J766" s="306"/>
      <c r="K766" s="306"/>
      <c r="L766" s="306"/>
      <c r="M766" s="306"/>
      <c r="N766" s="306"/>
      <c r="O766" s="306"/>
      <c r="P766" s="306"/>
      <c r="Q766" s="306"/>
      <c r="R766" s="306"/>
      <c r="S766" s="306"/>
      <c r="T766" s="306"/>
      <c r="U766" s="306"/>
      <c r="V766" s="306"/>
      <c r="W766" s="306"/>
      <c r="X766" s="306"/>
      <c r="Y766" s="306"/>
      <c r="Z766" s="306"/>
      <c r="AA766" s="306"/>
      <c r="AB766" s="306"/>
      <c r="AC766" s="306"/>
      <c r="AD766" s="306"/>
      <c r="AE766" s="306"/>
      <c r="AF766" s="306"/>
      <c r="AG766" s="306"/>
      <c r="AH766" s="306"/>
    </row>
    <row r="767" spans="1:34" ht="12" customHeight="1">
      <c r="A767" s="306"/>
      <c r="B767" s="306"/>
      <c r="C767" s="306"/>
      <c r="D767" s="306"/>
      <c r="E767" s="306"/>
      <c r="F767" s="306"/>
      <c r="G767" s="306"/>
      <c r="H767" s="306"/>
      <c r="I767" s="306"/>
      <c r="J767" s="306"/>
      <c r="K767" s="306"/>
      <c r="L767" s="306"/>
      <c r="M767" s="306"/>
      <c r="N767" s="306"/>
      <c r="O767" s="306"/>
      <c r="P767" s="306"/>
      <c r="Q767" s="306"/>
      <c r="R767" s="306"/>
      <c r="S767" s="306"/>
      <c r="T767" s="306"/>
      <c r="U767" s="306"/>
      <c r="V767" s="306"/>
      <c r="W767" s="306"/>
      <c r="X767" s="306"/>
      <c r="Y767" s="306"/>
      <c r="Z767" s="306"/>
      <c r="AA767" s="306"/>
      <c r="AB767" s="306"/>
      <c r="AC767" s="306"/>
      <c r="AD767" s="306"/>
      <c r="AE767" s="306"/>
      <c r="AF767" s="306"/>
      <c r="AG767" s="306"/>
      <c r="AH767" s="306"/>
    </row>
    <row r="768" spans="1:34" ht="12" customHeight="1">
      <c r="A768" s="306"/>
      <c r="B768" s="306"/>
      <c r="C768" s="306"/>
      <c r="D768" s="306"/>
      <c r="E768" s="306"/>
      <c r="F768" s="306"/>
      <c r="G768" s="306"/>
      <c r="H768" s="306"/>
      <c r="I768" s="306"/>
      <c r="J768" s="306"/>
      <c r="K768" s="306"/>
      <c r="L768" s="306"/>
      <c r="M768" s="306"/>
      <c r="N768" s="306"/>
      <c r="O768" s="306"/>
      <c r="P768" s="306"/>
      <c r="Q768" s="306"/>
      <c r="R768" s="306"/>
      <c r="S768" s="306"/>
      <c r="T768" s="306"/>
      <c r="U768" s="306"/>
      <c r="V768" s="306"/>
      <c r="W768" s="306"/>
      <c r="X768" s="306"/>
      <c r="Y768" s="306"/>
      <c r="Z768" s="306"/>
      <c r="AA768" s="306"/>
      <c r="AB768" s="306"/>
      <c r="AC768" s="306"/>
      <c r="AD768" s="306"/>
      <c r="AE768" s="306"/>
      <c r="AF768" s="306"/>
      <c r="AG768" s="306"/>
      <c r="AH768" s="306"/>
    </row>
    <row r="769" spans="1:34" ht="12" customHeight="1">
      <c r="A769" s="306"/>
      <c r="B769" s="306"/>
      <c r="C769" s="306"/>
      <c r="D769" s="306"/>
      <c r="E769" s="306"/>
      <c r="F769" s="306"/>
      <c r="G769" s="306"/>
      <c r="H769" s="306"/>
      <c r="I769" s="306"/>
      <c r="J769" s="306"/>
      <c r="K769" s="306"/>
      <c r="L769" s="306"/>
      <c r="M769" s="306"/>
      <c r="N769" s="306"/>
      <c r="O769" s="306"/>
      <c r="P769" s="306"/>
      <c r="Q769" s="306"/>
      <c r="R769" s="306"/>
      <c r="S769" s="306"/>
      <c r="T769" s="306"/>
      <c r="U769" s="306"/>
      <c r="V769" s="306"/>
      <c r="W769" s="306"/>
      <c r="X769" s="306"/>
      <c r="Y769" s="306"/>
      <c r="Z769" s="306"/>
      <c r="AA769" s="306"/>
      <c r="AB769" s="306"/>
      <c r="AC769" s="306"/>
      <c r="AD769" s="306"/>
      <c r="AE769" s="306"/>
      <c r="AF769" s="306"/>
      <c r="AG769" s="306"/>
      <c r="AH769" s="306"/>
    </row>
    <row r="770" spans="1:34" ht="12" customHeight="1">
      <c r="A770" s="306"/>
      <c r="B770" s="306"/>
      <c r="C770" s="306"/>
      <c r="D770" s="306"/>
      <c r="E770" s="306"/>
      <c r="F770" s="306"/>
      <c r="G770" s="306"/>
      <c r="H770" s="306"/>
      <c r="I770" s="306"/>
      <c r="J770" s="306"/>
      <c r="K770" s="306"/>
      <c r="L770" s="306"/>
      <c r="M770" s="306"/>
      <c r="N770" s="306"/>
      <c r="O770" s="306"/>
      <c r="P770" s="306"/>
      <c r="Q770" s="306"/>
      <c r="R770" s="306"/>
      <c r="S770" s="306"/>
      <c r="T770" s="306"/>
      <c r="U770" s="306"/>
      <c r="V770" s="306"/>
      <c r="W770" s="306"/>
      <c r="X770" s="306"/>
      <c r="Y770" s="306"/>
      <c r="Z770" s="306"/>
      <c r="AA770" s="306"/>
      <c r="AB770" s="306"/>
      <c r="AC770" s="306"/>
      <c r="AD770" s="306"/>
      <c r="AE770" s="306"/>
      <c r="AF770" s="306"/>
      <c r="AG770" s="306"/>
      <c r="AH770" s="306"/>
    </row>
    <row r="771" spans="1:34" ht="12" customHeight="1">
      <c r="A771" s="306"/>
      <c r="B771" s="306"/>
      <c r="C771" s="306"/>
      <c r="D771" s="306"/>
      <c r="E771" s="306"/>
      <c r="F771" s="306"/>
      <c r="G771" s="306"/>
      <c r="H771" s="306"/>
      <c r="I771" s="306"/>
      <c r="J771" s="306"/>
      <c r="K771" s="306"/>
      <c r="L771" s="306"/>
      <c r="M771" s="306"/>
      <c r="N771" s="306"/>
      <c r="O771" s="306"/>
      <c r="P771" s="306"/>
      <c r="Q771" s="306"/>
      <c r="R771" s="306"/>
      <c r="S771" s="306"/>
      <c r="T771" s="306"/>
      <c r="U771" s="306"/>
      <c r="V771" s="306"/>
      <c r="W771" s="306"/>
      <c r="X771" s="306"/>
      <c r="Y771" s="306"/>
      <c r="Z771" s="306"/>
      <c r="AA771" s="306"/>
      <c r="AB771" s="306"/>
      <c r="AC771" s="306"/>
      <c r="AD771" s="306"/>
      <c r="AE771" s="306"/>
      <c r="AF771" s="306"/>
      <c r="AG771" s="306"/>
      <c r="AH771" s="306"/>
    </row>
    <row r="772" spans="1:34" ht="12" customHeight="1">
      <c r="A772" s="306"/>
      <c r="B772" s="306"/>
      <c r="C772" s="306"/>
      <c r="D772" s="306"/>
      <c r="E772" s="306"/>
      <c r="F772" s="306"/>
      <c r="G772" s="306"/>
      <c r="H772" s="306"/>
      <c r="I772" s="306"/>
      <c r="J772" s="306"/>
      <c r="K772" s="306"/>
      <c r="L772" s="306"/>
      <c r="M772" s="306"/>
      <c r="N772" s="306"/>
      <c r="O772" s="306"/>
      <c r="P772" s="306"/>
      <c r="Q772" s="306"/>
      <c r="R772" s="306"/>
      <c r="S772" s="306"/>
      <c r="T772" s="306"/>
      <c r="U772" s="306"/>
      <c r="V772" s="306"/>
      <c r="W772" s="306"/>
      <c r="X772" s="306"/>
      <c r="Y772" s="306"/>
      <c r="Z772" s="306"/>
      <c r="AA772" s="306"/>
      <c r="AB772" s="306"/>
      <c r="AC772" s="306"/>
      <c r="AD772" s="306"/>
      <c r="AE772" s="306"/>
      <c r="AF772" s="306"/>
      <c r="AG772" s="306"/>
      <c r="AH772" s="306"/>
    </row>
    <row r="773" spans="1:34" ht="12" customHeight="1">
      <c r="A773" s="306"/>
      <c r="B773" s="306"/>
      <c r="C773" s="306"/>
      <c r="D773" s="306"/>
      <c r="E773" s="306"/>
      <c r="F773" s="306"/>
      <c r="G773" s="306"/>
      <c r="H773" s="306"/>
      <c r="I773" s="306"/>
      <c r="J773" s="306"/>
      <c r="K773" s="306"/>
      <c r="L773" s="306"/>
      <c r="M773" s="306"/>
      <c r="N773" s="306"/>
      <c r="O773" s="306"/>
      <c r="P773" s="306"/>
      <c r="Q773" s="306"/>
      <c r="R773" s="306"/>
      <c r="S773" s="306"/>
      <c r="T773" s="306"/>
      <c r="U773" s="306"/>
      <c r="V773" s="306"/>
      <c r="W773" s="306"/>
      <c r="X773" s="306"/>
      <c r="Y773" s="306"/>
      <c r="Z773" s="306"/>
      <c r="AA773" s="306"/>
      <c r="AB773" s="306"/>
      <c r="AC773" s="306"/>
      <c r="AD773" s="306"/>
      <c r="AE773" s="306"/>
      <c r="AF773" s="306"/>
      <c r="AG773" s="306"/>
      <c r="AH773" s="306"/>
    </row>
    <row r="774" spans="1:34" ht="12" customHeight="1">
      <c r="A774" s="306"/>
      <c r="B774" s="306"/>
      <c r="C774" s="306"/>
      <c r="D774" s="306"/>
      <c r="E774" s="306"/>
      <c r="F774" s="306"/>
      <c r="G774" s="306"/>
      <c r="H774" s="306"/>
      <c r="I774" s="306"/>
      <c r="J774" s="306"/>
      <c r="K774" s="306"/>
      <c r="L774" s="306"/>
      <c r="M774" s="306"/>
      <c r="N774" s="306"/>
      <c r="O774" s="306"/>
      <c r="P774" s="306"/>
      <c r="Q774" s="306"/>
      <c r="R774" s="306"/>
      <c r="S774" s="306"/>
      <c r="T774" s="306"/>
      <c r="U774" s="306"/>
      <c r="V774" s="306"/>
      <c r="W774" s="306"/>
      <c r="X774" s="306"/>
      <c r="Y774" s="306"/>
      <c r="Z774" s="306"/>
      <c r="AA774" s="306"/>
      <c r="AB774" s="306"/>
      <c r="AC774" s="306"/>
      <c r="AD774" s="306"/>
      <c r="AE774" s="306"/>
      <c r="AF774" s="306"/>
      <c r="AG774" s="306"/>
      <c r="AH774" s="306"/>
    </row>
    <row r="775" spans="1:34" ht="12" customHeight="1">
      <c r="A775" s="306"/>
      <c r="B775" s="306"/>
      <c r="C775" s="306"/>
      <c r="D775" s="306"/>
      <c r="E775" s="306"/>
      <c r="F775" s="306"/>
      <c r="G775" s="306"/>
      <c r="H775" s="306"/>
      <c r="I775" s="306"/>
      <c r="J775" s="306"/>
      <c r="K775" s="306"/>
      <c r="L775" s="306"/>
      <c r="M775" s="306"/>
      <c r="N775" s="306"/>
      <c r="O775" s="306"/>
      <c r="P775" s="306"/>
      <c r="Q775" s="306"/>
      <c r="R775" s="306"/>
      <c r="S775" s="306"/>
      <c r="T775" s="306"/>
      <c r="U775" s="306"/>
      <c r="V775" s="306"/>
      <c r="W775" s="306"/>
      <c r="X775" s="306"/>
      <c r="Y775" s="306"/>
      <c r="Z775" s="306"/>
      <c r="AA775" s="306"/>
      <c r="AB775" s="306"/>
      <c r="AC775" s="306"/>
      <c r="AD775" s="306"/>
      <c r="AE775" s="306"/>
      <c r="AF775" s="306"/>
      <c r="AG775" s="306"/>
      <c r="AH775" s="306"/>
    </row>
    <row r="776" spans="1:34" ht="12" customHeight="1">
      <c r="A776" s="306"/>
      <c r="B776" s="306"/>
      <c r="C776" s="306"/>
      <c r="D776" s="306"/>
      <c r="E776" s="306"/>
      <c r="F776" s="306"/>
      <c r="G776" s="306"/>
      <c r="H776" s="306"/>
      <c r="I776" s="306"/>
      <c r="J776" s="306"/>
      <c r="K776" s="306"/>
      <c r="L776" s="306"/>
      <c r="M776" s="306"/>
      <c r="N776" s="306"/>
      <c r="O776" s="306"/>
      <c r="P776" s="306"/>
      <c r="Q776" s="306"/>
      <c r="R776" s="306"/>
      <c r="S776" s="306"/>
      <c r="T776" s="306"/>
      <c r="U776" s="306"/>
      <c r="V776" s="306"/>
      <c r="W776" s="306"/>
      <c r="X776" s="306"/>
      <c r="Y776" s="306"/>
      <c r="Z776" s="306"/>
      <c r="AA776" s="306"/>
      <c r="AB776" s="306"/>
      <c r="AC776" s="306"/>
      <c r="AD776" s="306"/>
      <c r="AE776" s="306"/>
      <c r="AF776" s="306"/>
      <c r="AG776" s="306"/>
      <c r="AH776" s="306"/>
    </row>
    <row r="777" spans="1:34" ht="12" customHeight="1">
      <c r="A777" s="306"/>
      <c r="B777" s="306"/>
      <c r="C777" s="306"/>
      <c r="D777" s="306"/>
      <c r="E777" s="306"/>
      <c r="F777" s="306"/>
      <c r="G777" s="306"/>
      <c r="H777" s="306"/>
      <c r="I777" s="306"/>
      <c r="J777" s="306"/>
      <c r="K777" s="306"/>
      <c r="L777" s="306"/>
      <c r="M777" s="306"/>
      <c r="N777" s="306"/>
      <c r="O777" s="306"/>
      <c r="P777" s="306"/>
      <c r="Q777" s="306"/>
      <c r="R777" s="306"/>
      <c r="S777" s="306"/>
      <c r="T777" s="306"/>
      <c r="U777" s="306"/>
      <c r="V777" s="306"/>
      <c r="W777" s="306"/>
      <c r="X777" s="306"/>
      <c r="Y777" s="306"/>
      <c r="Z777" s="306"/>
      <c r="AA777" s="306"/>
      <c r="AB777" s="306"/>
      <c r="AC777" s="306"/>
      <c r="AD777" s="306"/>
      <c r="AE777" s="306"/>
      <c r="AF777" s="306"/>
      <c r="AG777" s="306"/>
      <c r="AH777" s="306"/>
    </row>
    <row r="778" spans="1:34" ht="12" customHeight="1">
      <c r="A778" s="306"/>
      <c r="B778" s="306"/>
      <c r="C778" s="306"/>
      <c r="D778" s="306"/>
      <c r="E778" s="306"/>
      <c r="F778" s="306"/>
      <c r="G778" s="306"/>
      <c r="H778" s="306"/>
      <c r="I778" s="306"/>
      <c r="J778" s="306"/>
      <c r="K778" s="306"/>
      <c r="L778" s="306"/>
      <c r="M778" s="306"/>
      <c r="N778" s="306"/>
      <c r="O778" s="306"/>
      <c r="P778" s="306"/>
      <c r="Q778" s="306"/>
      <c r="R778" s="306"/>
      <c r="S778" s="306"/>
      <c r="T778" s="306"/>
      <c r="U778" s="306"/>
      <c r="V778" s="306"/>
      <c r="W778" s="306"/>
      <c r="X778" s="306"/>
      <c r="Y778" s="306"/>
      <c r="Z778" s="306"/>
      <c r="AA778" s="306"/>
      <c r="AB778" s="306"/>
      <c r="AC778" s="306"/>
      <c r="AD778" s="306"/>
      <c r="AE778" s="306"/>
      <c r="AF778" s="306"/>
      <c r="AG778" s="306"/>
      <c r="AH778" s="306"/>
    </row>
    <row r="779" spans="1:34" ht="12" customHeight="1">
      <c r="A779" s="306"/>
      <c r="B779" s="306"/>
      <c r="C779" s="306"/>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306"/>
      <c r="Z779" s="306"/>
      <c r="AA779" s="306"/>
      <c r="AB779" s="306"/>
      <c r="AC779" s="306"/>
      <c r="AD779" s="306"/>
      <c r="AE779" s="306"/>
      <c r="AF779" s="306"/>
      <c r="AG779" s="306"/>
      <c r="AH779" s="306"/>
    </row>
    <row r="780" spans="1:34" ht="12" customHeight="1">
      <c r="A780" s="306"/>
      <c r="B780" s="306"/>
      <c r="C780" s="306"/>
      <c r="D780" s="306"/>
      <c r="E780" s="306"/>
      <c r="F780" s="306"/>
      <c r="G780" s="306"/>
      <c r="H780" s="306"/>
      <c r="I780" s="306"/>
      <c r="J780" s="306"/>
      <c r="K780" s="306"/>
      <c r="L780" s="306"/>
      <c r="M780" s="306"/>
      <c r="N780" s="306"/>
      <c r="O780" s="306"/>
      <c r="P780" s="306"/>
      <c r="Q780" s="306"/>
      <c r="R780" s="306"/>
      <c r="S780" s="306"/>
      <c r="T780" s="306"/>
      <c r="U780" s="306"/>
      <c r="V780" s="306"/>
      <c r="W780" s="306"/>
      <c r="X780" s="306"/>
      <c r="Y780" s="306"/>
      <c r="Z780" s="306"/>
      <c r="AA780" s="306"/>
      <c r="AB780" s="306"/>
      <c r="AC780" s="306"/>
      <c r="AD780" s="306"/>
      <c r="AE780" s="306"/>
      <c r="AF780" s="306"/>
      <c r="AG780" s="306"/>
      <c r="AH780" s="306"/>
    </row>
    <row r="781" spans="1:34" ht="12" customHeight="1">
      <c r="A781" s="306"/>
      <c r="B781" s="306"/>
      <c r="C781" s="306"/>
      <c r="D781" s="306"/>
      <c r="E781" s="306"/>
      <c r="F781" s="306"/>
      <c r="G781" s="306"/>
      <c r="H781" s="306"/>
      <c r="I781" s="306"/>
      <c r="J781" s="306"/>
      <c r="K781" s="306"/>
      <c r="L781" s="306"/>
      <c r="M781" s="306"/>
      <c r="N781" s="306"/>
      <c r="O781" s="306"/>
      <c r="P781" s="306"/>
      <c r="Q781" s="306"/>
      <c r="R781" s="306"/>
      <c r="S781" s="306"/>
      <c r="T781" s="306"/>
      <c r="U781" s="306"/>
      <c r="V781" s="306"/>
      <c r="W781" s="306"/>
      <c r="X781" s="306"/>
      <c r="Y781" s="306"/>
      <c r="Z781" s="306"/>
      <c r="AA781" s="306"/>
      <c r="AB781" s="306"/>
      <c r="AC781" s="306"/>
      <c r="AD781" s="306"/>
      <c r="AE781" s="306"/>
      <c r="AF781" s="306"/>
      <c r="AG781" s="306"/>
      <c r="AH781" s="306"/>
    </row>
    <row r="782" spans="1:34" ht="12" customHeight="1">
      <c r="A782" s="306"/>
      <c r="B782" s="306"/>
      <c r="C782" s="306"/>
      <c r="D782" s="306"/>
      <c r="E782" s="306"/>
      <c r="F782" s="306"/>
      <c r="G782" s="306"/>
      <c r="H782" s="306"/>
      <c r="I782" s="306"/>
      <c r="J782" s="306"/>
      <c r="K782" s="306"/>
      <c r="L782" s="306"/>
      <c r="M782" s="306"/>
      <c r="N782" s="306"/>
      <c r="O782" s="306"/>
      <c r="P782" s="306"/>
      <c r="Q782" s="306"/>
      <c r="R782" s="306"/>
      <c r="S782" s="306"/>
      <c r="T782" s="306"/>
      <c r="U782" s="306"/>
      <c r="V782" s="306"/>
      <c r="W782" s="306"/>
      <c r="X782" s="306"/>
      <c r="Y782" s="306"/>
      <c r="Z782" s="306"/>
      <c r="AA782" s="306"/>
      <c r="AB782" s="306"/>
      <c r="AC782" s="306"/>
      <c r="AD782" s="306"/>
      <c r="AE782" s="306"/>
      <c r="AF782" s="306"/>
      <c r="AG782" s="306"/>
      <c r="AH782" s="306"/>
    </row>
    <row r="783" spans="1:34" ht="12" customHeight="1">
      <c r="A783" s="306"/>
      <c r="B783" s="306"/>
      <c r="C783" s="306"/>
      <c r="D783" s="306"/>
      <c r="E783" s="306"/>
      <c r="F783" s="306"/>
      <c r="G783" s="306"/>
      <c r="H783" s="306"/>
      <c r="I783" s="306"/>
      <c r="J783" s="306"/>
      <c r="K783" s="306"/>
      <c r="L783" s="306"/>
      <c r="M783" s="306"/>
      <c r="N783" s="306"/>
      <c r="O783" s="306"/>
      <c r="P783" s="306"/>
      <c r="Q783" s="306"/>
      <c r="R783" s="306"/>
      <c r="S783" s="306"/>
      <c r="T783" s="306"/>
      <c r="U783" s="306"/>
      <c r="V783" s="306"/>
      <c r="W783" s="306"/>
      <c r="X783" s="306"/>
      <c r="Y783" s="306"/>
      <c r="Z783" s="306"/>
      <c r="AA783" s="306"/>
      <c r="AB783" s="306"/>
      <c r="AC783" s="306"/>
      <c r="AD783" s="306"/>
      <c r="AE783" s="306"/>
      <c r="AF783" s="306"/>
      <c r="AG783" s="306"/>
      <c r="AH783" s="306"/>
    </row>
    <row r="784" spans="1:34" ht="12" customHeight="1">
      <c r="A784" s="306"/>
      <c r="B784" s="306"/>
      <c r="C784" s="306"/>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306"/>
      <c r="Z784" s="306"/>
      <c r="AA784" s="306"/>
      <c r="AB784" s="306"/>
      <c r="AC784" s="306"/>
      <c r="AD784" s="306"/>
      <c r="AE784" s="306"/>
      <c r="AF784" s="306"/>
      <c r="AG784" s="306"/>
      <c r="AH784" s="306"/>
    </row>
    <row r="785" spans="1:34" ht="12" customHeight="1">
      <c r="A785" s="306"/>
      <c r="B785" s="306"/>
      <c r="C785" s="306"/>
      <c r="D785" s="306"/>
      <c r="E785" s="306"/>
      <c r="F785" s="306"/>
      <c r="G785" s="306"/>
      <c r="H785" s="306"/>
      <c r="I785" s="306"/>
      <c r="J785" s="306"/>
      <c r="K785" s="306"/>
      <c r="L785" s="306"/>
      <c r="M785" s="306"/>
      <c r="N785" s="306"/>
      <c r="O785" s="306"/>
      <c r="P785" s="306"/>
      <c r="Q785" s="306"/>
      <c r="R785" s="306"/>
      <c r="S785" s="306"/>
      <c r="T785" s="306"/>
      <c r="U785" s="306"/>
      <c r="V785" s="306"/>
      <c r="W785" s="306"/>
      <c r="X785" s="306"/>
      <c r="Y785" s="306"/>
      <c r="Z785" s="306"/>
      <c r="AA785" s="306"/>
      <c r="AB785" s="306"/>
      <c r="AC785" s="306"/>
      <c r="AD785" s="306"/>
      <c r="AE785" s="306"/>
      <c r="AF785" s="306"/>
      <c r="AG785" s="306"/>
      <c r="AH785" s="306"/>
    </row>
    <row r="786" spans="1:34" ht="12" customHeight="1">
      <c r="A786" s="306"/>
      <c r="B786" s="306"/>
      <c r="C786" s="306"/>
      <c r="D786" s="306"/>
      <c r="E786" s="306"/>
      <c r="F786" s="306"/>
      <c r="G786" s="306"/>
      <c r="H786" s="306"/>
      <c r="I786" s="306"/>
      <c r="J786" s="306"/>
      <c r="K786" s="306"/>
      <c r="L786" s="306"/>
      <c r="M786" s="306"/>
      <c r="N786" s="306"/>
      <c r="O786" s="306"/>
      <c r="P786" s="306"/>
      <c r="Q786" s="306"/>
      <c r="R786" s="306"/>
      <c r="S786" s="306"/>
      <c r="T786" s="306"/>
      <c r="U786" s="306"/>
      <c r="V786" s="306"/>
      <c r="W786" s="306"/>
      <c r="X786" s="306"/>
      <c r="Y786" s="306"/>
      <c r="Z786" s="306"/>
      <c r="AA786" s="306"/>
      <c r="AB786" s="306"/>
      <c r="AC786" s="306"/>
      <c r="AD786" s="306"/>
      <c r="AE786" s="306"/>
      <c r="AF786" s="306"/>
      <c r="AG786" s="306"/>
      <c r="AH786" s="306"/>
    </row>
    <row r="787" spans="1:34" ht="12" customHeight="1">
      <c r="A787" s="306"/>
      <c r="B787" s="306"/>
      <c r="C787" s="306"/>
      <c r="D787" s="306"/>
      <c r="E787" s="306"/>
      <c r="F787" s="306"/>
      <c r="G787" s="306"/>
      <c r="H787" s="306"/>
      <c r="I787" s="306"/>
      <c r="J787" s="306"/>
      <c r="K787" s="306"/>
      <c r="L787" s="306"/>
      <c r="M787" s="306"/>
      <c r="N787" s="306"/>
      <c r="O787" s="306"/>
      <c r="P787" s="306"/>
      <c r="Q787" s="306"/>
      <c r="R787" s="306"/>
      <c r="S787" s="306"/>
      <c r="T787" s="306"/>
      <c r="U787" s="306"/>
      <c r="V787" s="306"/>
      <c r="W787" s="306"/>
      <c r="X787" s="306"/>
      <c r="Y787" s="306"/>
      <c r="Z787" s="306"/>
      <c r="AA787" s="306"/>
      <c r="AB787" s="306"/>
      <c r="AC787" s="306"/>
      <c r="AD787" s="306"/>
      <c r="AE787" s="306"/>
      <c r="AF787" s="306"/>
      <c r="AG787" s="306"/>
      <c r="AH787" s="306"/>
    </row>
    <row r="788" spans="1:34" ht="12" customHeight="1">
      <c r="A788" s="306"/>
      <c r="B788" s="306"/>
      <c r="C788" s="306"/>
      <c r="D788" s="306"/>
      <c r="E788" s="306"/>
      <c r="F788" s="306"/>
      <c r="G788" s="306"/>
      <c r="H788" s="306"/>
      <c r="I788" s="306"/>
      <c r="J788" s="306"/>
      <c r="K788" s="306"/>
      <c r="L788" s="306"/>
      <c r="M788" s="306"/>
      <c r="N788" s="306"/>
      <c r="O788" s="306"/>
      <c r="P788" s="306"/>
      <c r="Q788" s="306"/>
      <c r="R788" s="306"/>
      <c r="S788" s="306"/>
      <c r="T788" s="306"/>
      <c r="U788" s="306"/>
      <c r="V788" s="306"/>
      <c r="W788" s="306"/>
      <c r="X788" s="306"/>
      <c r="Y788" s="306"/>
      <c r="Z788" s="306"/>
      <c r="AA788" s="306"/>
      <c r="AB788" s="306"/>
      <c r="AC788" s="306"/>
      <c r="AD788" s="306"/>
      <c r="AE788" s="306"/>
      <c r="AF788" s="306"/>
      <c r="AG788" s="306"/>
      <c r="AH788" s="306"/>
    </row>
    <row r="789" spans="1:34" ht="12" customHeight="1">
      <c r="A789" s="306"/>
      <c r="B789" s="306"/>
      <c r="C789" s="306"/>
      <c r="D789" s="306"/>
      <c r="E789" s="306"/>
      <c r="F789" s="306"/>
      <c r="G789" s="306"/>
      <c r="H789" s="306"/>
      <c r="I789" s="306"/>
      <c r="J789" s="306"/>
      <c r="K789" s="306"/>
      <c r="L789" s="306"/>
      <c r="M789" s="306"/>
      <c r="N789" s="306"/>
      <c r="O789" s="306"/>
      <c r="P789" s="306"/>
      <c r="Q789" s="306"/>
      <c r="R789" s="306"/>
      <c r="S789" s="306"/>
      <c r="T789" s="306"/>
      <c r="U789" s="306"/>
      <c r="V789" s="306"/>
      <c r="W789" s="306"/>
      <c r="X789" s="306"/>
      <c r="Y789" s="306"/>
      <c r="Z789" s="306"/>
      <c r="AA789" s="306"/>
      <c r="AB789" s="306"/>
      <c r="AC789" s="306"/>
      <c r="AD789" s="306"/>
      <c r="AE789" s="306"/>
      <c r="AF789" s="306"/>
      <c r="AG789" s="306"/>
      <c r="AH789" s="306"/>
    </row>
    <row r="790" spans="1:34" ht="12" customHeight="1">
      <c r="A790" s="306"/>
      <c r="B790" s="306"/>
      <c r="C790" s="306"/>
      <c r="D790" s="306"/>
      <c r="E790" s="306"/>
      <c r="F790" s="306"/>
      <c r="G790" s="306"/>
      <c r="H790" s="306"/>
      <c r="I790" s="306"/>
      <c r="J790" s="306"/>
      <c r="K790" s="306"/>
      <c r="L790" s="306"/>
      <c r="M790" s="306"/>
      <c r="N790" s="306"/>
      <c r="O790" s="306"/>
      <c r="P790" s="306"/>
      <c r="Q790" s="306"/>
      <c r="R790" s="306"/>
      <c r="S790" s="306"/>
      <c r="T790" s="306"/>
      <c r="U790" s="306"/>
      <c r="V790" s="306"/>
      <c r="W790" s="306"/>
      <c r="X790" s="306"/>
      <c r="Y790" s="306"/>
      <c r="Z790" s="306"/>
      <c r="AA790" s="306"/>
      <c r="AB790" s="306"/>
      <c r="AC790" s="306"/>
      <c r="AD790" s="306"/>
      <c r="AE790" s="306"/>
      <c r="AF790" s="306"/>
      <c r="AG790" s="306"/>
      <c r="AH790" s="306"/>
    </row>
    <row r="791" spans="1:34" ht="12" customHeight="1">
      <c r="A791" s="306"/>
      <c r="B791" s="306"/>
      <c r="C791" s="306"/>
      <c r="D791" s="306"/>
      <c r="E791" s="306"/>
      <c r="F791" s="306"/>
      <c r="G791" s="306"/>
      <c r="H791" s="306"/>
      <c r="I791" s="306"/>
      <c r="J791" s="306"/>
      <c r="K791" s="306"/>
      <c r="L791" s="306"/>
      <c r="M791" s="306"/>
      <c r="N791" s="306"/>
      <c r="O791" s="306"/>
      <c r="P791" s="306"/>
      <c r="Q791" s="306"/>
      <c r="R791" s="306"/>
      <c r="S791" s="306"/>
      <c r="T791" s="306"/>
      <c r="U791" s="306"/>
      <c r="V791" s="306"/>
      <c r="W791" s="306"/>
      <c r="X791" s="306"/>
      <c r="Y791" s="306"/>
      <c r="Z791" s="306"/>
      <c r="AA791" s="306"/>
      <c r="AB791" s="306"/>
      <c r="AC791" s="306"/>
      <c r="AD791" s="306"/>
      <c r="AE791" s="306"/>
      <c r="AF791" s="306"/>
      <c r="AG791" s="306"/>
      <c r="AH791" s="306"/>
    </row>
    <row r="792" spans="1:34" ht="12" customHeight="1">
      <c r="A792" s="306"/>
      <c r="B792" s="306"/>
      <c r="C792" s="306"/>
      <c r="D792" s="306"/>
      <c r="E792" s="306"/>
      <c r="F792" s="306"/>
      <c r="G792" s="306"/>
      <c r="H792" s="306"/>
      <c r="I792" s="306"/>
      <c r="J792" s="306"/>
      <c r="K792" s="306"/>
      <c r="L792" s="306"/>
      <c r="M792" s="306"/>
      <c r="N792" s="306"/>
      <c r="O792" s="306"/>
      <c r="P792" s="306"/>
      <c r="Q792" s="306"/>
      <c r="R792" s="306"/>
      <c r="S792" s="306"/>
      <c r="T792" s="306"/>
      <c r="U792" s="306"/>
      <c r="V792" s="306"/>
      <c r="W792" s="306"/>
      <c r="X792" s="306"/>
      <c r="Y792" s="306"/>
      <c r="Z792" s="306"/>
      <c r="AA792" s="306"/>
      <c r="AB792" s="306"/>
      <c r="AC792" s="306"/>
      <c r="AD792" s="306"/>
      <c r="AE792" s="306"/>
      <c r="AF792" s="306"/>
      <c r="AG792" s="306"/>
      <c r="AH792" s="306"/>
    </row>
    <row r="793" spans="1:34" ht="12" customHeight="1">
      <c r="A793" s="306"/>
      <c r="B793" s="306"/>
      <c r="C793" s="306"/>
      <c r="D793" s="306"/>
      <c r="E793" s="306"/>
      <c r="F793" s="306"/>
      <c r="G793" s="306"/>
      <c r="H793" s="306"/>
      <c r="I793" s="306"/>
      <c r="J793" s="306"/>
      <c r="K793" s="306"/>
      <c r="L793" s="306"/>
      <c r="M793" s="306"/>
      <c r="N793" s="306"/>
      <c r="O793" s="306"/>
      <c r="P793" s="306"/>
      <c r="Q793" s="306"/>
      <c r="R793" s="306"/>
      <c r="S793" s="306"/>
      <c r="T793" s="306"/>
      <c r="U793" s="306"/>
      <c r="V793" s="306"/>
      <c r="W793" s="306"/>
      <c r="X793" s="306"/>
      <c r="Y793" s="306"/>
      <c r="Z793" s="306"/>
      <c r="AA793" s="306"/>
      <c r="AB793" s="306"/>
      <c r="AC793" s="306"/>
      <c r="AD793" s="306"/>
      <c r="AE793" s="306"/>
      <c r="AF793" s="306"/>
      <c r="AG793" s="306"/>
      <c r="AH793" s="306"/>
    </row>
    <row r="794" spans="1:34" ht="12" customHeight="1">
      <c r="A794" s="306"/>
      <c r="B794" s="306"/>
      <c r="C794" s="306"/>
      <c r="D794" s="306"/>
      <c r="E794" s="306"/>
      <c r="F794" s="306"/>
      <c r="G794" s="306"/>
      <c r="H794" s="306"/>
      <c r="I794" s="306"/>
      <c r="J794" s="306"/>
      <c r="K794" s="306"/>
      <c r="L794" s="306"/>
      <c r="M794" s="306"/>
      <c r="N794" s="306"/>
      <c r="O794" s="306"/>
      <c r="P794" s="306"/>
      <c r="Q794" s="306"/>
      <c r="R794" s="306"/>
      <c r="S794" s="306"/>
      <c r="T794" s="306"/>
      <c r="U794" s="306"/>
      <c r="V794" s="306"/>
      <c r="W794" s="306"/>
      <c r="X794" s="306"/>
      <c r="Y794" s="306"/>
      <c r="Z794" s="306"/>
      <c r="AA794" s="306"/>
      <c r="AB794" s="306"/>
      <c r="AC794" s="306"/>
      <c r="AD794" s="306"/>
      <c r="AE794" s="306"/>
      <c r="AF794" s="306"/>
      <c r="AG794" s="306"/>
      <c r="AH794" s="306"/>
    </row>
    <row r="795" spans="1:34" ht="12" customHeight="1">
      <c r="A795" s="306"/>
      <c r="B795" s="306"/>
      <c r="C795" s="306"/>
      <c r="D795" s="306"/>
      <c r="E795" s="306"/>
      <c r="F795" s="306"/>
      <c r="G795" s="306"/>
      <c r="H795" s="306"/>
      <c r="I795" s="306"/>
      <c r="J795" s="306"/>
      <c r="K795" s="306"/>
      <c r="L795" s="306"/>
      <c r="M795" s="306"/>
      <c r="N795" s="306"/>
      <c r="O795" s="306"/>
      <c r="P795" s="306"/>
      <c r="Q795" s="306"/>
      <c r="R795" s="306"/>
      <c r="S795" s="306"/>
      <c r="T795" s="306"/>
      <c r="U795" s="306"/>
      <c r="V795" s="306"/>
      <c r="W795" s="306"/>
      <c r="X795" s="306"/>
      <c r="Y795" s="306"/>
      <c r="Z795" s="306"/>
      <c r="AA795" s="306"/>
      <c r="AB795" s="306"/>
      <c r="AC795" s="306"/>
      <c r="AD795" s="306"/>
      <c r="AE795" s="306"/>
      <c r="AF795" s="306"/>
      <c r="AG795" s="306"/>
      <c r="AH795" s="306"/>
    </row>
    <row r="796" spans="1:34" ht="12" customHeight="1">
      <c r="A796" s="306"/>
      <c r="B796" s="306"/>
      <c r="C796" s="306"/>
      <c r="D796" s="306"/>
      <c r="E796" s="306"/>
      <c r="F796" s="306"/>
      <c r="G796" s="306"/>
      <c r="H796" s="306"/>
      <c r="I796" s="306"/>
      <c r="J796" s="306"/>
      <c r="K796" s="306"/>
      <c r="L796" s="306"/>
      <c r="M796" s="306"/>
      <c r="N796" s="306"/>
      <c r="O796" s="306"/>
      <c r="P796" s="306"/>
      <c r="Q796" s="306"/>
      <c r="R796" s="306"/>
      <c r="S796" s="306"/>
      <c r="T796" s="306"/>
      <c r="U796" s="306"/>
      <c r="V796" s="306"/>
      <c r="W796" s="306"/>
      <c r="X796" s="306"/>
      <c r="Y796" s="306"/>
      <c r="Z796" s="306"/>
      <c r="AA796" s="306"/>
      <c r="AB796" s="306"/>
      <c r="AC796" s="306"/>
      <c r="AD796" s="306"/>
      <c r="AE796" s="306"/>
      <c r="AF796" s="306"/>
      <c r="AG796" s="306"/>
      <c r="AH796" s="306"/>
    </row>
    <row r="797" spans="1:34" ht="12" customHeight="1">
      <c r="A797" s="306"/>
      <c r="B797" s="306"/>
      <c r="C797" s="306"/>
      <c r="D797" s="306"/>
      <c r="E797" s="306"/>
      <c r="F797" s="306"/>
      <c r="G797" s="306"/>
      <c r="H797" s="306"/>
      <c r="I797" s="306"/>
      <c r="J797" s="306"/>
      <c r="K797" s="306"/>
      <c r="L797" s="306"/>
      <c r="M797" s="306"/>
      <c r="N797" s="306"/>
      <c r="O797" s="306"/>
      <c r="P797" s="306"/>
      <c r="Q797" s="306"/>
      <c r="R797" s="306"/>
      <c r="S797" s="306"/>
      <c r="T797" s="306"/>
      <c r="U797" s="306"/>
      <c r="V797" s="306"/>
      <c r="W797" s="306"/>
      <c r="X797" s="306"/>
      <c r="Y797" s="306"/>
      <c r="Z797" s="306"/>
      <c r="AA797" s="306"/>
      <c r="AB797" s="306"/>
      <c r="AC797" s="306"/>
      <c r="AD797" s="306"/>
      <c r="AE797" s="306"/>
      <c r="AF797" s="306"/>
      <c r="AG797" s="306"/>
      <c r="AH797" s="306"/>
    </row>
    <row r="798" spans="1:34" ht="12" customHeight="1">
      <c r="A798" s="306"/>
      <c r="B798" s="306"/>
      <c r="C798" s="306"/>
      <c r="D798" s="306"/>
      <c r="E798" s="306"/>
      <c r="F798" s="306"/>
      <c r="G798" s="306"/>
      <c r="H798" s="306"/>
      <c r="I798" s="306"/>
      <c r="J798" s="306"/>
      <c r="K798" s="306"/>
      <c r="L798" s="306"/>
      <c r="M798" s="306"/>
      <c r="N798" s="306"/>
      <c r="O798" s="306"/>
      <c r="P798" s="306"/>
      <c r="Q798" s="306"/>
      <c r="R798" s="306"/>
      <c r="S798" s="306"/>
      <c r="T798" s="306"/>
      <c r="U798" s="306"/>
      <c r="V798" s="306"/>
      <c r="W798" s="306"/>
      <c r="X798" s="306"/>
      <c r="Y798" s="306"/>
      <c r="Z798" s="306"/>
      <c r="AA798" s="306"/>
      <c r="AB798" s="306"/>
      <c r="AC798" s="306"/>
      <c r="AD798" s="306"/>
      <c r="AE798" s="306"/>
      <c r="AF798" s="306"/>
      <c r="AG798" s="306"/>
      <c r="AH798" s="306"/>
    </row>
    <row r="799" spans="1:34" ht="12" customHeight="1">
      <c r="A799" s="306"/>
      <c r="B799" s="306"/>
      <c r="C799" s="306"/>
      <c r="D799" s="306"/>
      <c r="E799" s="306"/>
      <c r="F799" s="306"/>
      <c r="G799" s="306"/>
      <c r="H799" s="306"/>
      <c r="I799" s="306"/>
      <c r="J799" s="306"/>
      <c r="K799" s="306"/>
      <c r="L799" s="306"/>
      <c r="M799" s="306"/>
      <c r="N799" s="306"/>
      <c r="O799" s="306"/>
      <c r="P799" s="306"/>
      <c r="Q799" s="306"/>
      <c r="R799" s="306"/>
      <c r="S799" s="306"/>
      <c r="T799" s="306"/>
      <c r="U799" s="306"/>
      <c r="V799" s="306"/>
      <c r="W799" s="306"/>
      <c r="X799" s="306"/>
      <c r="Y799" s="306"/>
      <c r="Z799" s="306"/>
      <c r="AA799" s="306"/>
      <c r="AB799" s="306"/>
      <c r="AC799" s="306"/>
      <c r="AD799" s="306"/>
      <c r="AE799" s="306"/>
      <c r="AF799" s="306"/>
      <c r="AG799" s="306"/>
      <c r="AH799" s="306"/>
    </row>
    <row r="800" spans="1:34" ht="12" customHeight="1">
      <c r="A800" s="306"/>
      <c r="B800" s="306"/>
      <c r="C800" s="306"/>
      <c r="D800" s="306"/>
      <c r="E800" s="306"/>
      <c r="F800" s="306"/>
      <c r="G800" s="306"/>
      <c r="H800" s="306"/>
      <c r="I800" s="306"/>
      <c r="J800" s="306"/>
      <c r="K800" s="306"/>
      <c r="L800" s="306"/>
      <c r="M800" s="306"/>
      <c r="N800" s="306"/>
      <c r="O800" s="306"/>
      <c r="P800" s="306"/>
      <c r="Q800" s="306"/>
      <c r="R800" s="306"/>
      <c r="S800" s="306"/>
      <c r="T800" s="306"/>
      <c r="U800" s="306"/>
      <c r="V800" s="306"/>
      <c r="W800" s="306"/>
      <c r="X800" s="306"/>
      <c r="Y800" s="306"/>
      <c r="Z800" s="306"/>
      <c r="AA800" s="306"/>
      <c r="AB800" s="306"/>
      <c r="AC800" s="306"/>
      <c r="AD800" s="306"/>
      <c r="AE800" s="306"/>
      <c r="AF800" s="306"/>
      <c r="AG800" s="306"/>
      <c r="AH800" s="306"/>
    </row>
    <row r="801" spans="1:34" ht="12" customHeight="1">
      <c r="A801" s="306"/>
      <c r="B801" s="306"/>
      <c r="C801" s="306"/>
      <c r="D801" s="306"/>
      <c r="E801" s="306"/>
      <c r="F801" s="306"/>
      <c r="G801" s="306"/>
      <c r="H801" s="306"/>
      <c r="I801" s="306"/>
      <c r="J801" s="306"/>
      <c r="K801" s="306"/>
      <c r="L801" s="306"/>
      <c r="M801" s="306"/>
      <c r="N801" s="306"/>
      <c r="O801" s="306"/>
      <c r="P801" s="306"/>
      <c r="Q801" s="306"/>
      <c r="R801" s="306"/>
      <c r="S801" s="306"/>
      <c r="T801" s="306"/>
      <c r="U801" s="306"/>
      <c r="V801" s="306"/>
      <c r="W801" s="306"/>
      <c r="X801" s="306"/>
      <c r="Y801" s="306"/>
      <c r="Z801" s="306"/>
      <c r="AA801" s="306"/>
      <c r="AB801" s="306"/>
      <c r="AC801" s="306"/>
      <c r="AD801" s="306"/>
      <c r="AE801" s="306"/>
      <c r="AF801" s="306"/>
      <c r="AG801" s="306"/>
      <c r="AH801" s="306"/>
    </row>
    <row r="802" spans="1:34" ht="12" customHeight="1">
      <c r="A802" s="306"/>
      <c r="B802" s="306"/>
      <c r="C802" s="306"/>
      <c r="D802" s="306"/>
      <c r="E802" s="306"/>
      <c r="F802" s="306"/>
      <c r="G802" s="306"/>
      <c r="H802" s="306"/>
      <c r="I802" s="306"/>
      <c r="J802" s="306"/>
      <c r="K802" s="306"/>
      <c r="L802" s="306"/>
      <c r="M802" s="306"/>
      <c r="N802" s="306"/>
      <c r="O802" s="306"/>
      <c r="P802" s="306"/>
      <c r="Q802" s="306"/>
      <c r="R802" s="306"/>
      <c r="S802" s="306"/>
      <c r="T802" s="306"/>
      <c r="U802" s="306"/>
      <c r="V802" s="306"/>
      <c r="W802" s="306"/>
      <c r="X802" s="306"/>
      <c r="Y802" s="306"/>
      <c r="Z802" s="306"/>
      <c r="AA802" s="306"/>
      <c r="AB802" s="306"/>
      <c r="AC802" s="306"/>
      <c r="AD802" s="306"/>
      <c r="AE802" s="306"/>
      <c r="AF802" s="306"/>
      <c r="AG802" s="306"/>
      <c r="AH802" s="306"/>
    </row>
    <row r="803" spans="1:34" ht="12" customHeight="1">
      <c r="A803" s="306"/>
      <c r="B803" s="306"/>
      <c r="C803" s="306"/>
      <c r="D803" s="306"/>
      <c r="E803" s="306"/>
      <c r="F803" s="306"/>
      <c r="G803" s="306"/>
      <c r="H803" s="306"/>
      <c r="I803" s="306"/>
      <c r="J803" s="306"/>
      <c r="K803" s="306"/>
      <c r="L803" s="306"/>
      <c r="M803" s="306"/>
      <c r="N803" s="306"/>
      <c r="O803" s="306"/>
      <c r="P803" s="306"/>
      <c r="Q803" s="306"/>
      <c r="R803" s="306"/>
      <c r="S803" s="306"/>
      <c r="T803" s="306"/>
      <c r="U803" s="306"/>
      <c r="V803" s="306"/>
      <c r="W803" s="306"/>
      <c r="X803" s="306"/>
      <c r="Y803" s="306"/>
      <c r="Z803" s="306"/>
      <c r="AA803" s="306"/>
      <c r="AB803" s="306"/>
      <c r="AC803" s="306"/>
      <c r="AD803" s="306"/>
      <c r="AE803" s="306"/>
      <c r="AF803" s="306"/>
      <c r="AG803" s="306"/>
      <c r="AH803" s="306"/>
    </row>
    <row r="804" spans="1:34" ht="12" customHeight="1">
      <c r="A804" s="306"/>
      <c r="B804" s="306"/>
      <c r="C804" s="306"/>
      <c r="D804" s="306"/>
      <c r="E804" s="306"/>
      <c r="F804" s="306"/>
      <c r="G804" s="306"/>
      <c r="H804" s="306"/>
      <c r="I804" s="306"/>
      <c r="J804" s="306"/>
      <c r="K804" s="306"/>
      <c r="L804" s="306"/>
      <c r="M804" s="306"/>
      <c r="N804" s="306"/>
      <c r="O804" s="306"/>
      <c r="P804" s="306"/>
      <c r="Q804" s="306"/>
      <c r="R804" s="306"/>
      <c r="S804" s="306"/>
      <c r="T804" s="306"/>
      <c r="U804" s="306"/>
      <c r="V804" s="306"/>
      <c r="W804" s="306"/>
      <c r="X804" s="306"/>
      <c r="Y804" s="306"/>
      <c r="Z804" s="306"/>
      <c r="AA804" s="306"/>
      <c r="AB804" s="306"/>
      <c r="AC804" s="306"/>
      <c r="AD804" s="306"/>
      <c r="AE804" s="306"/>
      <c r="AF804" s="306"/>
      <c r="AG804" s="306"/>
      <c r="AH804" s="306"/>
    </row>
    <row r="805" spans="1:34" ht="12" customHeight="1">
      <c r="A805" s="306"/>
      <c r="B805" s="306"/>
      <c r="C805" s="306"/>
      <c r="D805" s="306"/>
      <c r="E805" s="306"/>
      <c r="F805" s="306"/>
      <c r="G805" s="306"/>
      <c r="H805" s="306"/>
      <c r="I805" s="306"/>
      <c r="J805" s="306"/>
      <c r="K805" s="306"/>
      <c r="L805" s="306"/>
      <c r="M805" s="306"/>
      <c r="N805" s="306"/>
      <c r="O805" s="306"/>
      <c r="P805" s="306"/>
      <c r="Q805" s="306"/>
      <c r="R805" s="306"/>
      <c r="S805" s="306"/>
      <c r="T805" s="306"/>
      <c r="U805" s="306"/>
      <c r="V805" s="306"/>
      <c r="W805" s="306"/>
      <c r="X805" s="306"/>
      <c r="Y805" s="306"/>
      <c r="Z805" s="306"/>
      <c r="AA805" s="306"/>
      <c r="AB805" s="306"/>
      <c r="AC805" s="306"/>
      <c r="AD805" s="306"/>
      <c r="AE805" s="306"/>
      <c r="AF805" s="306"/>
      <c r="AG805" s="306"/>
      <c r="AH805" s="306"/>
    </row>
    <row r="806" spans="1:34" ht="12" customHeight="1">
      <c r="A806" s="306"/>
      <c r="B806" s="306"/>
      <c r="C806" s="306"/>
      <c r="D806" s="306"/>
      <c r="E806" s="306"/>
      <c r="F806" s="306"/>
      <c r="G806" s="306"/>
      <c r="H806" s="306"/>
      <c r="I806" s="306"/>
      <c r="J806" s="306"/>
      <c r="K806" s="306"/>
      <c r="L806" s="306"/>
      <c r="M806" s="306"/>
      <c r="N806" s="306"/>
      <c r="O806" s="306"/>
      <c r="P806" s="306"/>
      <c r="Q806" s="306"/>
      <c r="R806" s="306"/>
      <c r="S806" s="306"/>
      <c r="T806" s="306"/>
      <c r="U806" s="306"/>
      <c r="V806" s="306"/>
      <c r="W806" s="306"/>
      <c r="X806" s="306"/>
      <c r="Y806" s="306"/>
      <c r="Z806" s="306"/>
      <c r="AA806" s="306"/>
      <c r="AB806" s="306"/>
      <c r="AC806" s="306"/>
      <c r="AD806" s="306"/>
      <c r="AE806" s="306"/>
      <c r="AF806" s="306"/>
      <c r="AG806" s="306"/>
      <c r="AH806" s="306"/>
    </row>
    <row r="807" spans="1:34" ht="12" customHeight="1">
      <c r="A807" s="306"/>
      <c r="B807" s="306"/>
      <c r="C807" s="306"/>
      <c r="D807" s="306"/>
      <c r="E807" s="306"/>
      <c r="F807" s="306"/>
      <c r="G807" s="306"/>
      <c r="H807" s="306"/>
      <c r="I807" s="306"/>
      <c r="J807" s="306"/>
      <c r="K807" s="306"/>
      <c r="L807" s="306"/>
      <c r="M807" s="306"/>
      <c r="N807" s="306"/>
      <c r="O807" s="306"/>
      <c r="P807" s="306"/>
      <c r="Q807" s="306"/>
      <c r="R807" s="306"/>
      <c r="S807" s="306"/>
      <c r="T807" s="306"/>
      <c r="U807" s="306"/>
      <c r="V807" s="306"/>
      <c r="W807" s="306"/>
      <c r="X807" s="306"/>
      <c r="Y807" s="306"/>
      <c r="Z807" s="306"/>
      <c r="AA807" s="306"/>
      <c r="AB807" s="306"/>
      <c r="AC807" s="306"/>
      <c r="AD807" s="306"/>
      <c r="AE807" s="306"/>
      <c r="AF807" s="306"/>
      <c r="AG807" s="306"/>
      <c r="AH807" s="306"/>
    </row>
    <row r="808" spans="1:34" ht="12" customHeight="1">
      <c r="A808" s="306"/>
      <c r="B808" s="306"/>
      <c r="C808" s="306"/>
      <c r="D808" s="306"/>
      <c r="E808" s="306"/>
      <c r="F808" s="306"/>
      <c r="G808" s="306"/>
      <c r="H808" s="306"/>
      <c r="I808" s="306"/>
      <c r="J808" s="306"/>
      <c r="K808" s="306"/>
      <c r="L808" s="306"/>
      <c r="M808" s="306"/>
      <c r="N808" s="306"/>
      <c r="O808" s="306"/>
      <c r="P808" s="306"/>
      <c r="Q808" s="306"/>
      <c r="R808" s="306"/>
      <c r="S808" s="306"/>
      <c r="T808" s="306"/>
      <c r="U808" s="306"/>
      <c r="V808" s="306"/>
      <c r="W808" s="306"/>
      <c r="X808" s="306"/>
      <c r="Y808" s="306"/>
      <c r="Z808" s="306"/>
      <c r="AA808" s="306"/>
      <c r="AB808" s="306"/>
      <c r="AC808" s="306"/>
      <c r="AD808" s="306"/>
      <c r="AE808" s="306"/>
      <c r="AF808" s="306"/>
      <c r="AG808" s="306"/>
      <c r="AH808" s="306"/>
    </row>
    <row r="809" spans="1:34" ht="12" customHeight="1">
      <c r="A809" s="306"/>
      <c r="B809" s="306"/>
      <c r="C809" s="306"/>
      <c r="D809" s="306"/>
      <c r="E809" s="306"/>
      <c r="F809" s="306"/>
      <c r="G809" s="306"/>
      <c r="H809" s="306"/>
      <c r="I809" s="306"/>
      <c r="J809" s="306"/>
      <c r="K809" s="306"/>
      <c r="L809" s="306"/>
      <c r="M809" s="306"/>
      <c r="N809" s="306"/>
      <c r="O809" s="306"/>
      <c r="P809" s="306"/>
      <c r="Q809" s="306"/>
      <c r="R809" s="306"/>
      <c r="S809" s="306"/>
      <c r="T809" s="306"/>
      <c r="U809" s="306"/>
      <c r="V809" s="306"/>
      <c r="W809" s="306"/>
      <c r="X809" s="306"/>
      <c r="Y809" s="306"/>
      <c r="Z809" s="306"/>
      <c r="AA809" s="306"/>
      <c r="AB809" s="306"/>
      <c r="AC809" s="306"/>
      <c r="AD809" s="306"/>
      <c r="AE809" s="306"/>
      <c r="AF809" s="306"/>
      <c r="AG809" s="306"/>
      <c r="AH809" s="306"/>
    </row>
    <row r="810" spans="1:34" ht="12" customHeight="1">
      <c r="A810" s="306"/>
      <c r="B810" s="306"/>
      <c r="C810" s="306"/>
      <c r="D810" s="306"/>
      <c r="E810" s="306"/>
      <c r="F810" s="306"/>
      <c r="G810" s="306"/>
      <c r="H810" s="306"/>
      <c r="I810" s="306"/>
      <c r="J810" s="306"/>
      <c r="K810" s="306"/>
      <c r="L810" s="306"/>
      <c r="M810" s="306"/>
      <c r="N810" s="306"/>
      <c r="O810" s="306"/>
      <c r="P810" s="306"/>
      <c r="Q810" s="306"/>
      <c r="R810" s="306"/>
      <c r="S810" s="306"/>
      <c r="T810" s="306"/>
      <c r="U810" s="306"/>
      <c r="V810" s="306"/>
      <c r="W810" s="306"/>
      <c r="X810" s="306"/>
      <c r="Y810" s="306"/>
      <c r="Z810" s="306"/>
      <c r="AA810" s="306"/>
      <c r="AB810" s="306"/>
      <c r="AC810" s="306"/>
      <c r="AD810" s="306"/>
      <c r="AE810" s="306"/>
      <c r="AF810" s="306"/>
      <c r="AG810" s="306"/>
      <c r="AH810" s="306"/>
    </row>
    <row r="811" spans="1:34" ht="12" customHeight="1">
      <c r="A811" s="306"/>
      <c r="B811" s="306"/>
      <c r="C811" s="306"/>
      <c r="D811" s="306"/>
      <c r="E811" s="306"/>
      <c r="F811" s="306"/>
      <c r="G811" s="306"/>
      <c r="H811" s="306"/>
      <c r="I811" s="306"/>
      <c r="J811" s="306"/>
      <c r="K811" s="306"/>
      <c r="L811" s="306"/>
      <c r="M811" s="306"/>
      <c r="N811" s="306"/>
      <c r="O811" s="306"/>
      <c r="P811" s="306"/>
      <c r="Q811" s="306"/>
      <c r="R811" s="306"/>
      <c r="S811" s="306"/>
      <c r="T811" s="306"/>
      <c r="U811" s="306"/>
      <c r="V811" s="306"/>
      <c r="W811" s="306"/>
      <c r="X811" s="306"/>
      <c r="Y811" s="306"/>
      <c r="Z811" s="306"/>
      <c r="AA811" s="306"/>
      <c r="AB811" s="306"/>
      <c r="AC811" s="306"/>
      <c r="AD811" s="306"/>
      <c r="AE811" s="306"/>
      <c r="AF811" s="306"/>
      <c r="AG811" s="306"/>
      <c r="AH811" s="306"/>
    </row>
    <row r="812" spans="1:34" ht="12" customHeight="1">
      <c r="A812" s="306"/>
      <c r="B812" s="306"/>
      <c r="C812" s="306"/>
      <c r="D812" s="306"/>
      <c r="E812" s="306"/>
      <c r="F812" s="306"/>
      <c r="G812" s="306"/>
      <c r="H812" s="306"/>
      <c r="I812" s="306"/>
      <c r="J812" s="306"/>
      <c r="K812" s="306"/>
      <c r="L812" s="306"/>
      <c r="M812" s="306"/>
      <c r="N812" s="306"/>
      <c r="O812" s="306"/>
      <c r="P812" s="306"/>
      <c r="Q812" s="306"/>
      <c r="R812" s="306"/>
      <c r="S812" s="306"/>
      <c r="T812" s="306"/>
      <c r="U812" s="306"/>
      <c r="V812" s="306"/>
      <c r="W812" s="306"/>
      <c r="X812" s="306"/>
      <c r="Y812" s="306"/>
      <c r="Z812" s="306"/>
      <c r="AA812" s="306"/>
      <c r="AB812" s="306"/>
      <c r="AC812" s="306"/>
      <c r="AD812" s="306"/>
      <c r="AE812" s="306"/>
      <c r="AF812" s="306"/>
      <c r="AG812" s="306"/>
      <c r="AH812" s="306"/>
    </row>
    <row r="813" spans="1:34" ht="12" customHeight="1">
      <c r="A813" s="306"/>
      <c r="B813" s="306"/>
      <c r="C813" s="306"/>
      <c r="D813" s="306"/>
      <c r="E813" s="306"/>
      <c r="F813" s="306"/>
      <c r="G813" s="306"/>
      <c r="H813" s="306"/>
      <c r="I813" s="306"/>
      <c r="J813" s="306"/>
      <c r="K813" s="306"/>
      <c r="L813" s="306"/>
      <c r="M813" s="306"/>
      <c r="N813" s="306"/>
      <c r="O813" s="306"/>
      <c r="P813" s="306"/>
      <c r="Q813" s="306"/>
      <c r="R813" s="306"/>
      <c r="S813" s="306"/>
      <c r="T813" s="306"/>
      <c r="U813" s="306"/>
      <c r="V813" s="306"/>
      <c r="W813" s="306"/>
      <c r="X813" s="306"/>
      <c r="Y813" s="306"/>
      <c r="Z813" s="306"/>
      <c r="AA813" s="306"/>
      <c r="AB813" s="306"/>
      <c r="AC813" s="306"/>
      <c r="AD813" s="306"/>
      <c r="AE813" s="306"/>
      <c r="AF813" s="306"/>
      <c r="AG813" s="306"/>
      <c r="AH813" s="306"/>
    </row>
    <row r="814" spans="1:34" ht="12" customHeight="1">
      <c r="A814" s="306"/>
      <c r="B814" s="306"/>
      <c r="C814" s="306"/>
      <c r="D814" s="306"/>
      <c r="E814" s="306"/>
      <c r="F814" s="306"/>
      <c r="G814" s="306"/>
      <c r="H814" s="306"/>
      <c r="I814" s="306"/>
      <c r="J814" s="306"/>
      <c r="K814" s="306"/>
      <c r="L814" s="306"/>
      <c r="M814" s="306"/>
      <c r="N814" s="306"/>
      <c r="O814" s="306"/>
      <c r="P814" s="306"/>
      <c r="Q814" s="306"/>
      <c r="R814" s="306"/>
      <c r="S814" s="306"/>
      <c r="T814" s="306"/>
      <c r="U814" s="306"/>
      <c r="V814" s="306"/>
      <c r="W814" s="306"/>
      <c r="X814" s="306"/>
      <c r="Y814" s="306"/>
      <c r="Z814" s="306"/>
      <c r="AA814" s="306"/>
      <c r="AB814" s="306"/>
      <c r="AC814" s="306"/>
      <c r="AD814" s="306"/>
      <c r="AE814" s="306"/>
      <c r="AF814" s="306"/>
      <c r="AG814" s="306"/>
      <c r="AH814" s="306"/>
    </row>
    <row r="815" spans="1:34" ht="12" customHeight="1">
      <c r="A815" s="306"/>
      <c r="B815" s="306"/>
      <c r="C815" s="306"/>
      <c r="D815" s="306"/>
      <c r="E815" s="306"/>
      <c r="F815" s="306"/>
      <c r="G815" s="306"/>
      <c r="H815" s="306"/>
      <c r="I815" s="306"/>
      <c r="J815" s="306"/>
      <c r="K815" s="306"/>
      <c r="L815" s="306"/>
      <c r="M815" s="306"/>
      <c r="N815" s="306"/>
      <c r="O815" s="306"/>
      <c r="P815" s="306"/>
      <c r="Q815" s="306"/>
      <c r="R815" s="306"/>
      <c r="S815" s="306"/>
      <c r="T815" s="306"/>
      <c r="U815" s="306"/>
      <c r="V815" s="306"/>
      <c r="W815" s="306"/>
      <c r="X815" s="306"/>
      <c r="Y815" s="306"/>
      <c r="Z815" s="306"/>
      <c r="AA815" s="306"/>
      <c r="AB815" s="306"/>
      <c r="AC815" s="306"/>
      <c r="AD815" s="306"/>
      <c r="AE815" s="306"/>
      <c r="AF815" s="306"/>
      <c r="AG815" s="306"/>
      <c r="AH815" s="306"/>
    </row>
    <row r="816" spans="1:34" ht="12" customHeight="1">
      <c r="A816" s="306"/>
      <c r="B816" s="306"/>
      <c r="C816" s="306"/>
      <c r="D816" s="306"/>
      <c r="E816" s="306"/>
      <c r="F816" s="306"/>
      <c r="G816" s="306"/>
      <c r="H816" s="306"/>
      <c r="I816" s="306"/>
      <c r="J816" s="306"/>
      <c r="K816" s="306"/>
      <c r="L816" s="306"/>
      <c r="M816" s="306"/>
      <c r="N816" s="306"/>
      <c r="O816" s="306"/>
      <c r="P816" s="306"/>
      <c r="Q816" s="306"/>
      <c r="R816" s="306"/>
      <c r="S816" s="306"/>
      <c r="T816" s="306"/>
      <c r="U816" s="306"/>
      <c r="V816" s="306"/>
      <c r="W816" s="306"/>
      <c r="X816" s="306"/>
      <c r="Y816" s="306"/>
      <c r="Z816" s="306"/>
      <c r="AA816" s="306"/>
      <c r="AB816" s="306"/>
      <c r="AC816" s="306"/>
      <c r="AD816" s="306"/>
      <c r="AE816" s="306"/>
      <c r="AF816" s="306"/>
      <c r="AG816" s="306"/>
      <c r="AH816" s="306"/>
    </row>
    <row r="817" spans="1:34" ht="12" customHeight="1">
      <c r="A817" s="306"/>
      <c r="B817" s="306"/>
      <c r="C817" s="306"/>
      <c r="D817" s="306"/>
      <c r="E817" s="306"/>
      <c r="F817" s="306"/>
      <c r="G817" s="306"/>
      <c r="H817" s="306"/>
      <c r="I817" s="306"/>
      <c r="J817" s="306"/>
      <c r="K817" s="306"/>
      <c r="L817" s="306"/>
      <c r="M817" s="306"/>
      <c r="N817" s="306"/>
      <c r="O817" s="306"/>
      <c r="P817" s="306"/>
      <c r="Q817" s="306"/>
      <c r="R817" s="306"/>
      <c r="S817" s="306"/>
      <c r="T817" s="306"/>
      <c r="U817" s="306"/>
      <c r="V817" s="306"/>
      <c r="W817" s="306"/>
      <c r="X817" s="306"/>
      <c r="Y817" s="306"/>
      <c r="Z817" s="306"/>
      <c r="AA817" s="306"/>
      <c r="AB817" s="306"/>
      <c r="AC817" s="306"/>
      <c r="AD817" s="306"/>
      <c r="AE817" s="306"/>
      <c r="AF817" s="306"/>
      <c r="AG817" s="306"/>
      <c r="AH817" s="306"/>
    </row>
    <row r="818" spans="1:34" ht="12" customHeight="1">
      <c r="A818" s="306"/>
      <c r="B818" s="306"/>
      <c r="C818" s="306"/>
      <c r="D818" s="306"/>
      <c r="E818" s="306"/>
      <c r="F818" s="306"/>
      <c r="G818" s="306"/>
      <c r="H818" s="306"/>
      <c r="I818" s="306"/>
      <c r="J818" s="306"/>
      <c r="K818" s="306"/>
      <c r="L818" s="306"/>
      <c r="M818" s="306"/>
      <c r="N818" s="306"/>
      <c r="O818" s="306"/>
      <c r="P818" s="306"/>
      <c r="Q818" s="306"/>
      <c r="R818" s="306"/>
      <c r="S818" s="306"/>
      <c r="T818" s="306"/>
      <c r="U818" s="306"/>
      <c r="V818" s="306"/>
      <c r="W818" s="306"/>
      <c r="X818" s="306"/>
      <c r="Y818" s="306"/>
      <c r="Z818" s="306"/>
      <c r="AA818" s="306"/>
      <c r="AB818" s="306"/>
      <c r="AC818" s="306"/>
      <c r="AD818" s="306"/>
      <c r="AE818" s="306"/>
      <c r="AF818" s="306"/>
      <c r="AG818" s="306"/>
      <c r="AH818" s="306"/>
    </row>
    <row r="819" spans="1:34" ht="12" customHeight="1">
      <c r="A819" s="306"/>
      <c r="B819" s="306"/>
      <c r="C819" s="306"/>
      <c r="D819" s="306"/>
      <c r="E819" s="306"/>
      <c r="F819" s="306"/>
      <c r="G819" s="306"/>
      <c r="H819" s="306"/>
      <c r="I819" s="306"/>
      <c r="J819" s="306"/>
      <c r="K819" s="306"/>
      <c r="L819" s="306"/>
      <c r="M819" s="306"/>
      <c r="N819" s="306"/>
      <c r="O819" s="306"/>
      <c r="P819" s="306"/>
      <c r="Q819" s="306"/>
      <c r="R819" s="306"/>
      <c r="S819" s="306"/>
      <c r="T819" s="306"/>
      <c r="U819" s="306"/>
      <c r="V819" s="306"/>
      <c r="W819" s="306"/>
      <c r="X819" s="306"/>
      <c r="Y819" s="306"/>
      <c r="Z819" s="306"/>
      <c r="AA819" s="306"/>
      <c r="AB819" s="306"/>
      <c r="AC819" s="306"/>
      <c r="AD819" s="306"/>
      <c r="AE819" s="306"/>
      <c r="AF819" s="306"/>
      <c r="AG819" s="306"/>
      <c r="AH819" s="306"/>
    </row>
    <row r="820" spans="1:34" ht="12" customHeight="1">
      <c r="A820" s="306"/>
      <c r="B820" s="306"/>
      <c r="C820" s="306"/>
      <c r="D820" s="306"/>
      <c r="E820" s="306"/>
      <c r="F820" s="306"/>
      <c r="G820" s="306"/>
      <c r="H820" s="306"/>
      <c r="I820" s="306"/>
      <c r="J820" s="306"/>
      <c r="K820" s="306"/>
      <c r="L820" s="306"/>
      <c r="M820" s="306"/>
      <c r="N820" s="306"/>
      <c r="O820" s="306"/>
      <c r="P820" s="306"/>
      <c r="Q820" s="306"/>
      <c r="R820" s="306"/>
      <c r="S820" s="306"/>
      <c r="T820" s="306"/>
      <c r="U820" s="306"/>
      <c r="V820" s="306"/>
      <c r="W820" s="306"/>
      <c r="X820" s="306"/>
      <c r="Y820" s="306"/>
      <c r="Z820" s="306"/>
      <c r="AA820" s="306"/>
      <c r="AB820" s="306"/>
      <c r="AC820" s="306"/>
      <c r="AD820" s="306"/>
      <c r="AE820" s="306"/>
      <c r="AF820" s="306"/>
      <c r="AG820" s="306"/>
      <c r="AH820" s="306"/>
    </row>
    <row r="821" spans="1:34" ht="12" customHeight="1">
      <c r="A821" s="306"/>
      <c r="B821" s="306"/>
      <c r="C821" s="306"/>
      <c r="D821" s="306"/>
      <c r="E821" s="306"/>
      <c r="F821" s="306"/>
      <c r="G821" s="306"/>
      <c r="H821" s="306"/>
      <c r="I821" s="306"/>
      <c r="J821" s="306"/>
      <c r="K821" s="306"/>
      <c r="L821" s="306"/>
      <c r="M821" s="306"/>
      <c r="N821" s="306"/>
      <c r="O821" s="306"/>
      <c r="P821" s="306"/>
      <c r="Q821" s="306"/>
      <c r="R821" s="306"/>
      <c r="S821" s="306"/>
      <c r="T821" s="306"/>
      <c r="U821" s="306"/>
      <c r="V821" s="306"/>
      <c r="W821" s="306"/>
      <c r="X821" s="306"/>
      <c r="Y821" s="306"/>
      <c r="Z821" s="306"/>
      <c r="AA821" s="306"/>
      <c r="AB821" s="306"/>
      <c r="AC821" s="306"/>
      <c r="AD821" s="306"/>
      <c r="AE821" s="306"/>
      <c r="AF821" s="306"/>
      <c r="AG821" s="306"/>
      <c r="AH821" s="306"/>
    </row>
    <row r="822" spans="1:34" ht="12" customHeight="1">
      <c r="A822" s="306"/>
      <c r="B822" s="306"/>
      <c r="C822" s="306"/>
      <c r="D822" s="306"/>
      <c r="E822" s="306"/>
      <c r="F822" s="306"/>
      <c r="G822" s="306"/>
      <c r="H822" s="306"/>
      <c r="I822" s="306"/>
      <c r="J822" s="306"/>
      <c r="K822" s="306"/>
      <c r="L822" s="306"/>
      <c r="M822" s="306"/>
      <c r="N822" s="306"/>
      <c r="O822" s="306"/>
      <c r="P822" s="306"/>
      <c r="Q822" s="306"/>
      <c r="R822" s="306"/>
      <c r="S822" s="306"/>
      <c r="T822" s="306"/>
      <c r="U822" s="306"/>
      <c r="V822" s="306"/>
      <c r="W822" s="306"/>
      <c r="X822" s="306"/>
      <c r="Y822" s="306"/>
      <c r="Z822" s="306"/>
      <c r="AA822" s="306"/>
      <c r="AB822" s="306"/>
      <c r="AC822" s="306"/>
      <c r="AD822" s="306"/>
      <c r="AE822" s="306"/>
      <c r="AF822" s="306"/>
      <c r="AG822" s="306"/>
      <c r="AH822" s="306"/>
    </row>
    <row r="823" spans="1:34" ht="12" customHeight="1">
      <c r="A823" s="306"/>
      <c r="B823" s="306"/>
      <c r="C823" s="306"/>
      <c r="D823" s="306"/>
      <c r="E823" s="306"/>
      <c r="F823" s="306"/>
      <c r="G823" s="306"/>
      <c r="H823" s="306"/>
      <c r="I823" s="306"/>
      <c r="J823" s="306"/>
      <c r="K823" s="306"/>
      <c r="L823" s="306"/>
      <c r="M823" s="306"/>
      <c r="N823" s="306"/>
      <c r="O823" s="306"/>
      <c r="P823" s="306"/>
      <c r="Q823" s="306"/>
      <c r="R823" s="306"/>
      <c r="S823" s="306"/>
      <c r="T823" s="306"/>
      <c r="U823" s="306"/>
      <c r="V823" s="306"/>
      <c r="W823" s="306"/>
      <c r="X823" s="306"/>
      <c r="Y823" s="306"/>
      <c r="Z823" s="306"/>
      <c r="AA823" s="306"/>
      <c r="AB823" s="306"/>
      <c r="AC823" s="306"/>
      <c r="AD823" s="306"/>
      <c r="AE823" s="306"/>
      <c r="AF823" s="306"/>
      <c r="AG823" s="306"/>
      <c r="AH823" s="306"/>
    </row>
    <row r="824" spans="1:34" ht="12" customHeight="1">
      <c r="A824" s="306"/>
      <c r="B824" s="306"/>
      <c r="C824" s="306"/>
      <c r="D824" s="306"/>
      <c r="E824" s="306"/>
      <c r="F824" s="306"/>
      <c r="G824" s="306"/>
      <c r="H824" s="306"/>
      <c r="I824" s="306"/>
      <c r="J824" s="306"/>
      <c r="K824" s="306"/>
      <c r="L824" s="306"/>
      <c r="M824" s="306"/>
      <c r="N824" s="306"/>
      <c r="O824" s="306"/>
      <c r="P824" s="306"/>
      <c r="Q824" s="306"/>
      <c r="R824" s="306"/>
      <c r="S824" s="306"/>
      <c r="T824" s="306"/>
      <c r="U824" s="306"/>
      <c r="V824" s="306"/>
      <c r="W824" s="306"/>
      <c r="X824" s="306"/>
      <c r="Y824" s="306"/>
      <c r="Z824" s="306"/>
      <c r="AA824" s="306"/>
      <c r="AB824" s="306"/>
      <c r="AC824" s="306"/>
      <c r="AD824" s="306"/>
      <c r="AE824" s="306"/>
      <c r="AF824" s="306"/>
      <c r="AG824" s="306"/>
      <c r="AH824" s="306"/>
    </row>
    <row r="825" spans="1:34" ht="12" customHeight="1">
      <c r="A825" s="306"/>
      <c r="B825" s="306"/>
      <c r="C825" s="306"/>
      <c r="D825" s="306"/>
      <c r="E825" s="306"/>
      <c r="F825" s="306"/>
      <c r="G825" s="306"/>
      <c r="H825" s="306"/>
      <c r="I825" s="306"/>
      <c r="J825" s="306"/>
      <c r="K825" s="306"/>
      <c r="L825" s="306"/>
      <c r="M825" s="306"/>
      <c r="N825" s="306"/>
      <c r="O825" s="306"/>
      <c r="P825" s="306"/>
      <c r="Q825" s="306"/>
      <c r="R825" s="306"/>
      <c r="S825" s="306"/>
      <c r="T825" s="306"/>
      <c r="U825" s="306"/>
      <c r="V825" s="306"/>
      <c r="W825" s="306"/>
      <c r="X825" s="306"/>
      <c r="Y825" s="306"/>
      <c r="Z825" s="306"/>
      <c r="AA825" s="306"/>
      <c r="AB825" s="306"/>
      <c r="AC825" s="306"/>
      <c r="AD825" s="306"/>
      <c r="AE825" s="306"/>
      <c r="AF825" s="306"/>
      <c r="AG825" s="306"/>
      <c r="AH825" s="306"/>
    </row>
    <row r="826" spans="1:34" ht="12" customHeight="1">
      <c r="A826" s="306"/>
      <c r="B826" s="306"/>
      <c r="C826" s="306"/>
      <c r="D826" s="306"/>
      <c r="E826" s="306"/>
      <c r="F826" s="306"/>
      <c r="G826" s="306"/>
      <c r="H826" s="306"/>
      <c r="I826" s="306"/>
      <c r="J826" s="306"/>
      <c r="K826" s="306"/>
      <c r="L826" s="306"/>
      <c r="M826" s="306"/>
      <c r="N826" s="306"/>
      <c r="O826" s="306"/>
      <c r="P826" s="306"/>
      <c r="Q826" s="306"/>
      <c r="R826" s="306"/>
      <c r="S826" s="306"/>
      <c r="T826" s="306"/>
      <c r="U826" s="306"/>
      <c r="V826" s="306"/>
      <c r="W826" s="306"/>
      <c r="X826" s="306"/>
      <c r="Y826" s="306"/>
      <c r="Z826" s="306"/>
      <c r="AA826" s="306"/>
      <c r="AB826" s="306"/>
      <c r="AC826" s="306"/>
      <c r="AD826" s="306"/>
      <c r="AE826" s="306"/>
      <c r="AF826" s="306"/>
      <c r="AG826" s="306"/>
      <c r="AH826" s="306"/>
    </row>
    <row r="827" spans="1:34" ht="12" customHeight="1">
      <c r="A827" s="306"/>
      <c r="B827" s="306"/>
      <c r="C827" s="306"/>
      <c r="D827" s="306"/>
      <c r="E827" s="306"/>
      <c r="F827" s="306"/>
      <c r="G827" s="306"/>
      <c r="H827" s="306"/>
      <c r="I827" s="306"/>
      <c r="J827" s="306"/>
      <c r="K827" s="306"/>
      <c r="L827" s="306"/>
      <c r="M827" s="306"/>
      <c r="N827" s="306"/>
      <c r="O827" s="306"/>
      <c r="P827" s="306"/>
      <c r="Q827" s="306"/>
      <c r="R827" s="306"/>
      <c r="S827" s="306"/>
      <c r="T827" s="306"/>
      <c r="U827" s="306"/>
      <c r="V827" s="306"/>
      <c r="W827" s="306"/>
      <c r="X827" s="306"/>
      <c r="Y827" s="306"/>
      <c r="Z827" s="306"/>
      <c r="AA827" s="306"/>
      <c r="AB827" s="306"/>
      <c r="AC827" s="306"/>
      <c r="AD827" s="306"/>
      <c r="AE827" s="306"/>
      <c r="AF827" s="306"/>
      <c r="AG827" s="306"/>
      <c r="AH827" s="306"/>
    </row>
    <row r="828" spans="1:34" ht="12" customHeight="1">
      <c r="A828" s="306"/>
      <c r="B828" s="306"/>
      <c r="C828" s="306"/>
      <c r="D828" s="306"/>
      <c r="E828" s="306"/>
      <c r="F828" s="306"/>
      <c r="G828" s="306"/>
      <c r="H828" s="306"/>
      <c r="I828" s="306"/>
      <c r="J828" s="306"/>
      <c r="K828" s="306"/>
      <c r="L828" s="306"/>
      <c r="M828" s="306"/>
      <c r="N828" s="306"/>
      <c r="O828" s="306"/>
      <c r="P828" s="306"/>
      <c r="Q828" s="306"/>
      <c r="R828" s="306"/>
      <c r="S828" s="306"/>
      <c r="T828" s="306"/>
      <c r="U828" s="306"/>
      <c r="V828" s="306"/>
      <c r="W828" s="306"/>
      <c r="X828" s="306"/>
      <c r="Y828" s="306"/>
      <c r="Z828" s="306"/>
      <c r="AA828" s="306"/>
      <c r="AB828" s="306"/>
      <c r="AC828" s="306"/>
      <c r="AD828" s="306"/>
      <c r="AE828" s="306"/>
      <c r="AF828" s="306"/>
      <c r="AG828" s="306"/>
      <c r="AH828" s="306"/>
    </row>
    <row r="829" spans="1:34" ht="12" customHeight="1">
      <c r="A829" s="306"/>
      <c r="B829" s="306"/>
      <c r="C829" s="306"/>
      <c r="D829" s="306"/>
      <c r="E829" s="306"/>
      <c r="F829" s="306"/>
      <c r="G829" s="306"/>
      <c r="H829" s="306"/>
      <c r="I829" s="306"/>
      <c r="J829" s="306"/>
      <c r="K829" s="306"/>
      <c r="L829" s="306"/>
      <c r="M829" s="306"/>
      <c r="N829" s="306"/>
      <c r="O829" s="306"/>
      <c r="P829" s="306"/>
      <c r="Q829" s="306"/>
      <c r="R829" s="306"/>
      <c r="S829" s="306"/>
      <c r="T829" s="306"/>
      <c r="U829" s="306"/>
      <c r="V829" s="306"/>
      <c r="W829" s="306"/>
      <c r="X829" s="306"/>
      <c r="Y829" s="306"/>
      <c r="Z829" s="306"/>
      <c r="AA829" s="306"/>
      <c r="AB829" s="306"/>
      <c r="AC829" s="306"/>
      <c r="AD829" s="306"/>
      <c r="AE829" s="306"/>
      <c r="AF829" s="306"/>
      <c r="AG829" s="306"/>
      <c r="AH829" s="306"/>
    </row>
    <row r="830" spans="1:34" ht="12" customHeight="1">
      <c r="A830" s="306"/>
      <c r="B830" s="306"/>
      <c r="C830" s="306"/>
      <c r="D830" s="306"/>
      <c r="E830" s="306"/>
      <c r="F830" s="306"/>
      <c r="G830" s="306"/>
      <c r="H830" s="306"/>
      <c r="I830" s="306"/>
      <c r="J830" s="306"/>
      <c r="K830" s="306"/>
      <c r="L830" s="306"/>
      <c r="M830" s="306"/>
      <c r="N830" s="306"/>
      <c r="O830" s="306"/>
      <c r="P830" s="306"/>
      <c r="Q830" s="306"/>
      <c r="R830" s="306"/>
      <c r="S830" s="306"/>
      <c r="T830" s="306"/>
      <c r="U830" s="306"/>
      <c r="V830" s="306"/>
      <c r="W830" s="306"/>
      <c r="X830" s="306"/>
      <c r="Y830" s="306"/>
      <c r="Z830" s="306"/>
      <c r="AA830" s="306"/>
      <c r="AB830" s="306"/>
      <c r="AC830" s="306"/>
      <c r="AD830" s="306"/>
      <c r="AE830" s="306"/>
      <c r="AF830" s="306"/>
      <c r="AG830" s="306"/>
      <c r="AH830" s="306"/>
    </row>
    <row r="831" spans="1:34" ht="12" customHeight="1">
      <c r="A831" s="306"/>
      <c r="B831" s="306"/>
      <c r="C831" s="306"/>
      <c r="D831" s="306"/>
      <c r="E831" s="306"/>
      <c r="F831" s="306"/>
      <c r="G831" s="306"/>
      <c r="H831" s="306"/>
      <c r="I831" s="306"/>
      <c r="J831" s="306"/>
      <c r="K831" s="306"/>
      <c r="L831" s="306"/>
      <c r="M831" s="306"/>
      <c r="N831" s="306"/>
      <c r="O831" s="306"/>
      <c r="P831" s="306"/>
      <c r="Q831" s="306"/>
      <c r="R831" s="306"/>
      <c r="S831" s="306"/>
      <c r="T831" s="306"/>
      <c r="U831" s="306"/>
      <c r="V831" s="306"/>
      <c r="W831" s="306"/>
      <c r="X831" s="306"/>
      <c r="Y831" s="306"/>
      <c r="Z831" s="306"/>
      <c r="AA831" s="306"/>
      <c r="AB831" s="306"/>
      <c r="AC831" s="306"/>
      <c r="AD831" s="306"/>
      <c r="AE831" s="306"/>
      <c r="AF831" s="306"/>
      <c r="AG831" s="306"/>
      <c r="AH831" s="306"/>
    </row>
    <row r="832" spans="1:34" ht="12" customHeight="1">
      <c r="A832" s="306"/>
      <c r="B832" s="306"/>
      <c r="C832" s="306"/>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306"/>
      <c r="Z832" s="306"/>
      <c r="AA832" s="306"/>
      <c r="AB832" s="306"/>
      <c r="AC832" s="306"/>
      <c r="AD832" s="306"/>
      <c r="AE832" s="306"/>
      <c r="AF832" s="306"/>
      <c r="AG832" s="306"/>
      <c r="AH832" s="306"/>
    </row>
    <row r="833" spans="1:34" ht="12" customHeight="1">
      <c r="A833" s="306"/>
      <c r="B833" s="306"/>
      <c r="C833" s="306"/>
      <c r="D833" s="306"/>
      <c r="E833" s="306"/>
      <c r="F833" s="306"/>
      <c r="G833" s="306"/>
      <c r="H833" s="306"/>
      <c r="I833" s="306"/>
      <c r="J833" s="306"/>
      <c r="K833" s="306"/>
      <c r="L833" s="306"/>
      <c r="M833" s="306"/>
      <c r="N833" s="306"/>
      <c r="O833" s="306"/>
      <c r="P833" s="306"/>
      <c r="Q833" s="306"/>
      <c r="R833" s="306"/>
      <c r="S833" s="306"/>
      <c r="T833" s="306"/>
      <c r="U833" s="306"/>
      <c r="V833" s="306"/>
      <c r="W833" s="306"/>
      <c r="X833" s="306"/>
      <c r="Y833" s="306"/>
      <c r="Z833" s="306"/>
      <c r="AA833" s="306"/>
      <c r="AB833" s="306"/>
      <c r="AC833" s="306"/>
      <c r="AD833" s="306"/>
      <c r="AE833" s="306"/>
      <c r="AF833" s="306"/>
      <c r="AG833" s="306"/>
      <c r="AH833" s="306"/>
    </row>
    <row r="834" spans="1:34" ht="12" customHeight="1">
      <c r="A834" s="306"/>
      <c r="B834" s="306"/>
      <c r="C834" s="306"/>
      <c r="D834" s="306"/>
      <c r="E834" s="306"/>
      <c r="F834" s="306"/>
      <c r="G834" s="306"/>
      <c r="H834" s="306"/>
      <c r="I834" s="306"/>
      <c r="J834" s="306"/>
      <c r="K834" s="306"/>
      <c r="L834" s="306"/>
      <c r="M834" s="306"/>
      <c r="N834" s="306"/>
      <c r="O834" s="306"/>
      <c r="P834" s="306"/>
      <c r="Q834" s="306"/>
      <c r="R834" s="306"/>
      <c r="S834" s="306"/>
      <c r="T834" s="306"/>
      <c r="U834" s="306"/>
      <c r="V834" s="306"/>
      <c r="W834" s="306"/>
      <c r="X834" s="306"/>
      <c r="Y834" s="306"/>
      <c r="Z834" s="306"/>
      <c r="AA834" s="306"/>
      <c r="AB834" s="306"/>
      <c r="AC834" s="306"/>
      <c r="AD834" s="306"/>
      <c r="AE834" s="306"/>
      <c r="AF834" s="306"/>
      <c r="AG834" s="306"/>
      <c r="AH834" s="306"/>
    </row>
    <row r="835" spans="1:34" ht="12" customHeight="1">
      <c r="A835" s="306"/>
      <c r="B835" s="306"/>
      <c r="C835" s="306"/>
      <c r="D835" s="306"/>
      <c r="E835" s="306"/>
      <c r="F835" s="306"/>
      <c r="G835" s="306"/>
      <c r="H835" s="306"/>
      <c r="I835" s="306"/>
      <c r="J835" s="306"/>
      <c r="K835" s="306"/>
      <c r="L835" s="306"/>
      <c r="M835" s="306"/>
      <c r="N835" s="306"/>
      <c r="O835" s="306"/>
      <c r="P835" s="306"/>
      <c r="Q835" s="306"/>
      <c r="R835" s="306"/>
      <c r="S835" s="306"/>
      <c r="T835" s="306"/>
      <c r="U835" s="306"/>
      <c r="V835" s="306"/>
      <c r="W835" s="306"/>
      <c r="X835" s="306"/>
      <c r="Y835" s="306"/>
      <c r="Z835" s="306"/>
      <c r="AA835" s="306"/>
      <c r="AB835" s="306"/>
      <c r="AC835" s="306"/>
      <c r="AD835" s="306"/>
      <c r="AE835" s="306"/>
      <c r="AF835" s="306"/>
      <c r="AG835" s="306"/>
      <c r="AH835" s="306"/>
    </row>
    <row r="836" spans="1:34" ht="12" customHeight="1">
      <c r="A836" s="306"/>
      <c r="B836" s="306"/>
      <c r="C836" s="306"/>
      <c r="D836" s="306"/>
      <c r="E836" s="306"/>
      <c r="F836" s="306"/>
      <c r="G836" s="306"/>
      <c r="H836" s="306"/>
      <c r="I836" s="306"/>
      <c r="J836" s="306"/>
      <c r="K836" s="306"/>
      <c r="L836" s="306"/>
      <c r="M836" s="306"/>
      <c r="N836" s="306"/>
      <c r="O836" s="306"/>
      <c r="P836" s="306"/>
      <c r="Q836" s="306"/>
      <c r="R836" s="306"/>
      <c r="S836" s="306"/>
      <c r="T836" s="306"/>
      <c r="U836" s="306"/>
      <c r="V836" s="306"/>
      <c r="W836" s="306"/>
      <c r="X836" s="306"/>
      <c r="Y836" s="306"/>
      <c r="Z836" s="306"/>
      <c r="AA836" s="306"/>
      <c r="AB836" s="306"/>
      <c r="AC836" s="306"/>
      <c r="AD836" s="306"/>
      <c r="AE836" s="306"/>
      <c r="AF836" s="306"/>
      <c r="AG836" s="306"/>
      <c r="AH836" s="306"/>
    </row>
    <row r="837" spans="1:34" ht="12" customHeight="1">
      <c r="A837" s="306"/>
      <c r="B837" s="306"/>
      <c r="C837" s="306"/>
      <c r="D837" s="306"/>
      <c r="E837" s="306"/>
      <c r="F837" s="306"/>
      <c r="G837" s="306"/>
      <c r="H837" s="306"/>
      <c r="I837" s="306"/>
      <c r="J837" s="306"/>
      <c r="K837" s="306"/>
      <c r="L837" s="306"/>
      <c r="M837" s="306"/>
      <c r="N837" s="306"/>
      <c r="O837" s="306"/>
      <c r="P837" s="306"/>
      <c r="Q837" s="306"/>
      <c r="R837" s="306"/>
      <c r="S837" s="306"/>
      <c r="T837" s="306"/>
      <c r="U837" s="306"/>
      <c r="V837" s="306"/>
      <c r="W837" s="306"/>
      <c r="X837" s="306"/>
      <c r="Y837" s="306"/>
      <c r="Z837" s="306"/>
      <c r="AA837" s="306"/>
      <c r="AB837" s="306"/>
      <c r="AC837" s="306"/>
      <c r="AD837" s="306"/>
      <c r="AE837" s="306"/>
      <c r="AF837" s="306"/>
      <c r="AG837" s="306"/>
      <c r="AH837" s="306"/>
    </row>
    <row r="838" spans="1:34" ht="12" customHeight="1">
      <c r="A838" s="306"/>
      <c r="B838" s="306"/>
      <c r="C838" s="306"/>
      <c r="D838" s="306"/>
      <c r="E838" s="306"/>
      <c r="F838" s="306"/>
      <c r="G838" s="306"/>
      <c r="H838" s="306"/>
      <c r="I838" s="306"/>
      <c r="J838" s="306"/>
      <c r="K838" s="306"/>
      <c r="L838" s="306"/>
      <c r="M838" s="306"/>
      <c r="N838" s="306"/>
      <c r="O838" s="306"/>
      <c r="P838" s="306"/>
      <c r="Q838" s="306"/>
      <c r="R838" s="306"/>
      <c r="S838" s="306"/>
      <c r="T838" s="306"/>
      <c r="U838" s="306"/>
      <c r="V838" s="306"/>
      <c r="W838" s="306"/>
      <c r="X838" s="306"/>
      <c r="Y838" s="306"/>
      <c r="Z838" s="306"/>
      <c r="AA838" s="306"/>
      <c r="AB838" s="306"/>
      <c r="AC838" s="306"/>
      <c r="AD838" s="306"/>
      <c r="AE838" s="306"/>
      <c r="AF838" s="306"/>
      <c r="AG838" s="306"/>
      <c r="AH838" s="306"/>
    </row>
    <row r="839" spans="1:34" ht="12" customHeight="1">
      <c r="A839" s="306"/>
      <c r="B839" s="306"/>
      <c r="C839" s="306"/>
      <c r="D839" s="306"/>
      <c r="E839" s="306"/>
      <c r="F839" s="306"/>
      <c r="G839" s="306"/>
      <c r="H839" s="306"/>
      <c r="I839" s="306"/>
      <c r="J839" s="306"/>
      <c r="K839" s="306"/>
      <c r="L839" s="306"/>
      <c r="M839" s="306"/>
      <c r="N839" s="306"/>
      <c r="O839" s="306"/>
      <c r="P839" s="306"/>
      <c r="Q839" s="306"/>
      <c r="R839" s="306"/>
      <c r="S839" s="306"/>
      <c r="T839" s="306"/>
      <c r="U839" s="306"/>
      <c r="V839" s="306"/>
      <c r="W839" s="306"/>
      <c r="X839" s="306"/>
      <c r="Y839" s="306"/>
      <c r="Z839" s="306"/>
      <c r="AA839" s="306"/>
      <c r="AB839" s="306"/>
      <c r="AC839" s="306"/>
      <c r="AD839" s="306"/>
      <c r="AE839" s="306"/>
      <c r="AF839" s="306"/>
      <c r="AG839" s="306"/>
      <c r="AH839" s="306"/>
    </row>
    <row r="840" spans="1:34" ht="12" customHeight="1">
      <c r="A840" s="306"/>
      <c r="B840" s="306"/>
      <c r="C840" s="306"/>
      <c r="D840" s="306"/>
      <c r="E840" s="306"/>
      <c r="F840" s="306"/>
      <c r="G840" s="306"/>
      <c r="H840" s="306"/>
      <c r="I840" s="306"/>
      <c r="J840" s="306"/>
      <c r="K840" s="306"/>
      <c r="L840" s="306"/>
      <c r="M840" s="306"/>
      <c r="N840" s="306"/>
      <c r="O840" s="306"/>
      <c r="P840" s="306"/>
      <c r="Q840" s="306"/>
      <c r="R840" s="306"/>
      <c r="S840" s="306"/>
      <c r="T840" s="306"/>
      <c r="U840" s="306"/>
      <c r="V840" s="306"/>
      <c r="W840" s="306"/>
      <c r="X840" s="306"/>
      <c r="Y840" s="306"/>
      <c r="Z840" s="306"/>
      <c r="AA840" s="306"/>
      <c r="AB840" s="306"/>
      <c r="AC840" s="306"/>
      <c r="AD840" s="306"/>
      <c r="AE840" s="306"/>
      <c r="AF840" s="306"/>
      <c r="AG840" s="306"/>
      <c r="AH840" s="306"/>
    </row>
    <row r="841" spans="1:34" ht="12" customHeight="1">
      <c r="A841" s="306"/>
      <c r="B841" s="306"/>
      <c r="C841" s="306"/>
      <c r="D841" s="306"/>
      <c r="E841" s="306"/>
      <c r="F841" s="306"/>
      <c r="G841" s="306"/>
      <c r="H841" s="306"/>
      <c r="I841" s="306"/>
      <c r="J841" s="306"/>
      <c r="K841" s="306"/>
      <c r="L841" s="306"/>
      <c r="M841" s="306"/>
      <c r="N841" s="306"/>
      <c r="O841" s="306"/>
      <c r="P841" s="306"/>
      <c r="Q841" s="306"/>
      <c r="R841" s="306"/>
      <c r="S841" s="306"/>
      <c r="T841" s="306"/>
      <c r="U841" s="306"/>
      <c r="V841" s="306"/>
      <c r="W841" s="306"/>
      <c r="X841" s="306"/>
      <c r="Y841" s="306"/>
      <c r="Z841" s="306"/>
      <c r="AA841" s="306"/>
      <c r="AB841" s="306"/>
      <c r="AC841" s="306"/>
      <c r="AD841" s="306"/>
      <c r="AE841" s="306"/>
      <c r="AF841" s="306"/>
      <c r="AG841" s="306"/>
      <c r="AH841" s="306"/>
    </row>
    <row r="842" spans="1:34" ht="12" customHeight="1">
      <c r="A842" s="306"/>
      <c r="B842" s="306"/>
      <c r="C842" s="306"/>
      <c r="D842" s="306"/>
      <c r="E842" s="306"/>
      <c r="F842" s="306"/>
      <c r="G842" s="306"/>
      <c r="H842" s="306"/>
      <c r="I842" s="306"/>
      <c r="J842" s="306"/>
      <c r="K842" s="306"/>
      <c r="L842" s="306"/>
      <c r="M842" s="306"/>
      <c r="N842" s="306"/>
      <c r="O842" s="306"/>
      <c r="P842" s="306"/>
      <c r="Q842" s="306"/>
      <c r="R842" s="306"/>
      <c r="S842" s="306"/>
      <c r="T842" s="306"/>
      <c r="U842" s="306"/>
      <c r="V842" s="306"/>
      <c r="W842" s="306"/>
      <c r="X842" s="306"/>
      <c r="Y842" s="306"/>
      <c r="Z842" s="306"/>
      <c r="AA842" s="306"/>
      <c r="AB842" s="306"/>
      <c r="AC842" s="306"/>
      <c r="AD842" s="306"/>
      <c r="AE842" s="306"/>
      <c r="AF842" s="306"/>
      <c r="AG842" s="306"/>
      <c r="AH842" s="306"/>
    </row>
    <row r="843" spans="1:34" ht="12" customHeight="1">
      <c r="A843" s="306"/>
      <c r="B843" s="306"/>
      <c r="C843" s="306"/>
      <c r="D843" s="306"/>
      <c r="E843" s="306"/>
      <c r="F843" s="306"/>
      <c r="G843" s="306"/>
      <c r="H843" s="306"/>
      <c r="I843" s="306"/>
      <c r="J843" s="306"/>
      <c r="K843" s="306"/>
      <c r="L843" s="306"/>
      <c r="M843" s="306"/>
      <c r="N843" s="306"/>
      <c r="O843" s="306"/>
      <c r="P843" s="306"/>
      <c r="Q843" s="306"/>
      <c r="R843" s="306"/>
      <c r="S843" s="306"/>
      <c r="T843" s="306"/>
      <c r="U843" s="306"/>
      <c r="V843" s="306"/>
      <c r="W843" s="306"/>
      <c r="X843" s="306"/>
      <c r="Y843" s="306"/>
      <c r="Z843" s="306"/>
      <c r="AA843" s="306"/>
      <c r="AB843" s="306"/>
      <c r="AC843" s="306"/>
      <c r="AD843" s="306"/>
      <c r="AE843" s="306"/>
      <c r="AF843" s="306"/>
      <c r="AG843" s="306"/>
      <c r="AH843" s="306"/>
    </row>
    <row r="844" spans="1:34" ht="12" customHeight="1">
      <c r="A844" s="306"/>
      <c r="B844" s="306"/>
      <c r="C844" s="306"/>
      <c r="D844" s="306"/>
      <c r="E844" s="306"/>
      <c r="F844" s="306"/>
      <c r="G844" s="306"/>
      <c r="H844" s="306"/>
      <c r="I844" s="306"/>
      <c r="J844" s="306"/>
      <c r="K844" s="306"/>
      <c r="L844" s="306"/>
      <c r="M844" s="306"/>
      <c r="N844" s="306"/>
      <c r="O844" s="306"/>
      <c r="P844" s="306"/>
      <c r="Q844" s="306"/>
      <c r="R844" s="306"/>
      <c r="S844" s="306"/>
      <c r="T844" s="306"/>
      <c r="U844" s="306"/>
      <c r="V844" s="306"/>
      <c r="W844" s="306"/>
      <c r="X844" s="306"/>
      <c r="Y844" s="306"/>
      <c r="Z844" s="306"/>
      <c r="AA844" s="306"/>
      <c r="AB844" s="306"/>
      <c r="AC844" s="306"/>
      <c r="AD844" s="306"/>
      <c r="AE844" s="306"/>
      <c r="AF844" s="306"/>
      <c r="AG844" s="306"/>
      <c r="AH844" s="306"/>
    </row>
    <row r="845" spans="1:34" ht="12" customHeight="1">
      <c r="A845" s="306"/>
      <c r="B845" s="306"/>
      <c r="C845" s="306"/>
      <c r="D845" s="306"/>
      <c r="E845" s="306"/>
      <c r="F845" s="306"/>
      <c r="G845" s="306"/>
      <c r="H845" s="306"/>
      <c r="I845" s="306"/>
      <c r="J845" s="306"/>
      <c r="K845" s="306"/>
      <c r="L845" s="306"/>
      <c r="M845" s="306"/>
      <c r="N845" s="306"/>
      <c r="O845" s="306"/>
      <c r="P845" s="306"/>
      <c r="Q845" s="306"/>
      <c r="R845" s="306"/>
      <c r="S845" s="306"/>
      <c r="T845" s="306"/>
      <c r="U845" s="306"/>
      <c r="V845" s="306"/>
      <c r="W845" s="306"/>
      <c r="X845" s="306"/>
      <c r="Y845" s="306"/>
      <c r="Z845" s="306"/>
      <c r="AA845" s="306"/>
      <c r="AB845" s="306"/>
      <c r="AC845" s="306"/>
      <c r="AD845" s="306"/>
      <c r="AE845" s="306"/>
      <c r="AF845" s="306"/>
      <c r="AG845" s="306"/>
      <c r="AH845" s="306"/>
    </row>
    <row r="846" spans="1:34" ht="12" customHeight="1">
      <c r="A846" s="306"/>
      <c r="B846" s="306"/>
      <c r="C846" s="306"/>
      <c r="D846" s="306"/>
      <c r="E846" s="306"/>
      <c r="F846" s="306"/>
      <c r="G846" s="306"/>
      <c r="H846" s="306"/>
      <c r="I846" s="306"/>
      <c r="J846" s="306"/>
      <c r="K846" s="306"/>
      <c r="L846" s="306"/>
      <c r="M846" s="306"/>
      <c r="N846" s="306"/>
      <c r="O846" s="306"/>
      <c r="P846" s="306"/>
      <c r="Q846" s="306"/>
      <c r="R846" s="306"/>
      <c r="S846" s="306"/>
      <c r="T846" s="306"/>
      <c r="U846" s="306"/>
      <c r="V846" s="306"/>
      <c r="W846" s="306"/>
      <c r="X846" s="306"/>
      <c r="Y846" s="306"/>
      <c r="Z846" s="306"/>
      <c r="AA846" s="306"/>
      <c r="AB846" s="306"/>
      <c r="AC846" s="306"/>
      <c r="AD846" s="306"/>
      <c r="AE846" s="306"/>
      <c r="AF846" s="306"/>
      <c r="AG846" s="306"/>
      <c r="AH846" s="306"/>
    </row>
    <row r="847" spans="1:34" ht="12" customHeight="1">
      <c r="A847" s="306"/>
      <c r="B847" s="306"/>
      <c r="C847" s="306"/>
      <c r="D847" s="306"/>
      <c r="E847" s="306"/>
      <c r="F847" s="306"/>
      <c r="G847" s="306"/>
      <c r="H847" s="306"/>
      <c r="I847" s="306"/>
      <c r="J847" s="306"/>
      <c r="K847" s="306"/>
      <c r="L847" s="306"/>
      <c r="M847" s="306"/>
      <c r="N847" s="306"/>
      <c r="O847" s="306"/>
      <c r="P847" s="306"/>
      <c r="Q847" s="306"/>
      <c r="R847" s="306"/>
      <c r="S847" s="306"/>
      <c r="T847" s="306"/>
      <c r="U847" s="306"/>
      <c r="V847" s="306"/>
      <c r="W847" s="306"/>
      <c r="X847" s="306"/>
      <c r="Y847" s="306"/>
      <c r="Z847" s="306"/>
      <c r="AA847" s="306"/>
      <c r="AB847" s="306"/>
      <c r="AC847" s="306"/>
      <c r="AD847" s="306"/>
      <c r="AE847" s="306"/>
      <c r="AF847" s="306"/>
      <c r="AG847" s="306"/>
      <c r="AH847" s="306"/>
    </row>
    <row r="848" spans="1:34" ht="12" customHeight="1">
      <c r="A848" s="306"/>
      <c r="B848" s="306"/>
      <c r="C848" s="306"/>
      <c r="D848" s="306"/>
      <c r="E848" s="306"/>
      <c r="F848" s="306"/>
      <c r="G848" s="306"/>
      <c r="H848" s="306"/>
      <c r="I848" s="306"/>
      <c r="J848" s="306"/>
      <c r="K848" s="306"/>
      <c r="L848" s="306"/>
      <c r="M848" s="306"/>
      <c r="N848" s="306"/>
      <c r="O848" s="306"/>
      <c r="P848" s="306"/>
      <c r="Q848" s="306"/>
      <c r="R848" s="306"/>
      <c r="S848" s="306"/>
      <c r="T848" s="306"/>
      <c r="U848" s="306"/>
      <c r="V848" s="306"/>
      <c r="W848" s="306"/>
      <c r="X848" s="306"/>
      <c r="Y848" s="306"/>
      <c r="Z848" s="306"/>
      <c r="AA848" s="306"/>
      <c r="AB848" s="306"/>
      <c r="AC848" s="306"/>
      <c r="AD848" s="306"/>
      <c r="AE848" s="306"/>
      <c r="AF848" s="306"/>
      <c r="AG848" s="306"/>
      <c r="AH848" s="306"/>
    </row>
    <row r="849" spans="1:34" ht="12" customHeight="1">
      <c r="A849" s="306"/>
      <c r="B849" s="306"/>
      <c r="C849" s="306"/>
      <c r="D849" s="306"/>
      <c r="E849" s="306"/>
      <c r="F849" s="306"/>
      <c r="G849" s="306"/>
      <c r="H849" s="306"/>
      <c r="I849" s="306"/>
      <c r="J849" s="306"/>
      <c r="K849" s="306"/>
      <c r="L849" s="306"/>
      <c r="M849" s="306"/>
      <c r="N849" s="306"/>
      <c r="O849" s="306"/>
      <c r="P849" s="306"/>
      <c r="Q849" s="306"/>
      <c r="R849" s="306"/>
      <c r="S849" s="306"/>
      <c r="T849" s="306"/>
      <c r="U849" s="306"/>
      <c r="V849" s="306"/>
      <c r="W849" s="306"/>
      <c r="X849" s="306"/>
      <c r="Y849" s="306"/>
      <c r="Z849" s="306"/>
      <c r="AA849" s="306"/>
      <c r="AB849" s="306"/>
      <c r="AC849" s="306"/>
      <c r="AD849" s="306"/>
      <c r="AE849" s="306"/>
      <c r="AF849" s="306"/>
      <c r="AG849" s="306"/>
      <c r="AH849" s="306"/>
    </row>
    <row r="850" spans="1:34" ht="12" customHeight="1">
      <c r="A850" s="306"/>
      <c r="B850" s="306"/>
      <c r="C850" s="306"/>
      <c r="D850" s="306"/>
      <c r="E850" s="306"/>
      <c r="F850" s="306"/>
      <c r="G850" s="306"/>
      <c r="H850" s="306"/>
      <c r="I850" s="306"/>
      <c r="J850" s="306"/>
      <c r="K850" s="306"/>
      <c r="L850" s="306"/>
      <c r="M850" s="306"/>
      <c r="N850" s="306"/>
      <c r="O850" s="306"/>
      <c r="P850" s="306"/>
      <c r="Q850" s="306"/>
      <c r="R850" s="306"/>
      <c r="S850" s="306"/>
      <c r="T850" s="306"/>
      <c r="U850" s="306"/>
      <c r="V850" s="306"/>
      <c r="W850" s="306"/>
      <c r="X850" s="306"/>
      <c r="Y850" s="306"/>
      <c r="Z850" s="306"/>
      <c r="AA850" s="306"/>
      <c r="AB850" s="306"/>
      <c r="AC850" s="306"/>
      <c r="AD850" s="306"/>
      <c r="AE850" s="306"/>
      <c r="AF850" s="306"/>
      <c r="AG850" s="306"/>
      <c r="AH850" s="306"/>
    </row>
    <row r="851" spans="1:34" ht="12" customHeight="1">
      <c r="A851" s="306"/>
      <c r="B851" s="306"/>
      <c r="C851" s="306"/>
      <c r="D851" s="306"/>
      <c r="E851" s="306"/>
      <c r="F851" s="306"/>
      <c r="G851" s="306"/>
      <c r="H851" s="306"/>
      <c r="I851" s="306"/>
      <c r="J851" s="306"/>
      <c r="K851" s="306"/>
      <c r="L851" s="306"/>
      <c r="M851" s="306"/>
      <c r="N851" s="306"/>
      <c r="O851" s="306"/>
      <c r="P851" s="306"/>
      <c r="Q851" s="306"/>
      <c r="R851" s="306"/>
      <c r="S851" s="306"/>
      <c r="T851" s="306"/>
      <c r="U851" s="306"/>
      <c r="V851" s="306"/>
      <c r="W851" s="306"/>
      <c r="X851" s="306"/>
      <c r="Y851" s="306"/>
      <c r="Z851" s="306"/>
      <c r="AA851" s="306"/>
      <c r="AB851" s="306"/>
      <c r="AC851" s="306"/>
      <c r="AD851" s="306"/>
      <c r="AE851" s="306"/>
      <c r="AF851" s="306"/>
      <c r="AG851" s="306"/>
      <c r="AH851" s="306"/>
    </row>
    <row r="852" spans="1:34" ht="12" customHeight="1">
      <c r="A852" s="306"/>
      <c r="B852" s="306"/>
      <c r="C852" s="306"/>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306"/>
      <c r="Z852" s="306"/>
      <c r="AA852" s="306"/>
      <c r="AB852" s="306"/>
      <c r="AC852" s="306"/>
      <c r="AD852" s="306"/>
      <c r="AE852" s="306"/>
      <c r="AF852" s="306"/>
      <c r="AG852" s="306"/>
      <c r="AH852" s="306"/>
    </row>
    <row r="853" spans="1:34" ht="12" customHeight="1">
      <c r="A853" s="306"/>
      <c r="B853" s="306"/>
      <c r="C853" s="306"/>
      <c r="D853" s="306"/>
      <c r="E853" s="306"/>
      <c r="F853" s="306"/>
      <c r="G853" s="306"/>
      <c r="H853" s="306"/>
      <c r="I853" s="306"/>
      <c r="J853" s="306"/>
      <c r="K853" s="306"/>
      <c r="L853" s="306"/>
      <c r="M853" s="306"/>
      <c r="N853" s="306"/>
      <c r="O853" s="306"/>
      <c r="P853" s="306"/>
      <c r="Q853" s="306"/>
      <c r="R853" s="306"/>
      <c r="S853" s="306"/>
      <c r="T853" s="306"/>
      <c r="U853" s="306"/>
      <c r="V853" s="306"/>
      <c r="W853" s="306"/>
      <c r="X853" s="306"/>
      <c r="Y853" s="306"/>
      <c r="Z853" s="306"/>
      <c r="AA853" s="306"/>
      <c r="AB853" s="306"/>
      <c r="AC853" s="306"/>
      <c r="AD853" s="306"/>
      <c r="AE853" s="306"/>
      <c r="AF853" s="306"/>
      <c r="AG853" s="306"/>
      <c r="AH853" s="306"/>
    </row>
    <row r="854" spans="1:34" ht="12" customHeight="1">
      <c r="A854" s="306"/>
      <c r="B854" s="306"/>
      <c r="C854" s="306"/>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306"/>
      <c r="Z854" s="306"/>
      <c r="AA854" s="306"/>
      <c r="AB854" s="306"/>
      <c r="AC854" s="306"/>
      <c r="AD854" s="306"/>
      <c r="AE854" s="306"/>
      <c r="AF854" s="306"/>
      <c r="AG854" s="306"/>
      <c r="AH854" s="306"/>
    </row>
    <row r="855" spans="1:34" ht="12" customHeight="1">
      <c r="A855" s="306"/>
      <c r="B855" s="306"/>
      <c r="C855" s="306"/>
      <c r="D855" s="306"/>
      <c r="E855" s="306"/>
      <c r="F855" s="306"/>
      <c r="G855" s="306"/>
      <c r="H855" s="306"/>
      <c r="I855" s="306"/>
      <c r="J855" s="306"/>
      <c r="K855" s="306"/>
      <c r="L855" s="306"/>
      <c r="M855" s="306"/>
      <c r="N855" s="306"/>
      <c r="O855" s="306"/>
      <c r="P855" s="306"/>
      <c r="Q855" s="306"/>
      <c r="R855" s="306"/>
      <c r="S855" s="306"/>
      <c r="T855" s="306"/>
      <c r="U855" s="306"/>
      <c r="V855" s="306"/>
      <c r="W855" s="306"/>
      <c r="X855" s="306"/>
      <c r="Y855" s="306"/>
      <c r="Z855" s="306"/>
      <c r="AA855" s="306"/>
      <c r="AB855" s="306"/>
      <c r="AC855" s="306"/>
      <c r="AD855" s="306"/>
      <c r="AE855" s="306"/>
      <c r="AF855" s="306"/>
      <c r="AG855" s="306"/>
      <c r="AH855" s="306"/>
    </row>
    <row r="856" spans="1:34" ht="12" customHeight="1">
      <c r="A856" s="306"/>
      <c r="B856" s="306"/>
      <c r="C856" s="306"/>
      <c r="D856" s="306"/>
      <c r="E856" s="306"/>
      <c r="F856" s="306"/>
      <c r="G856" s="306"/>
      <c r="H856" s="306"/>
      <c r="I856" s="306"/>
      <c r="J856" s="306"/>
      <c r="K856" s="306"/>
      <c r="L856" s="306"/>
      <c r="M856" s="306"/>
      <c r="N856" s="306"/>
      <c r="O856" s="306"/>
      <c r="P856" s="306"/>
      <c r="Q856" s="306"/>
      <c r="R856" s="306"/>
      <c r="S856" s="306"/>
      <c r="T856" s="306"/>
      <c r="U856" s="306"/>
      <c r="V856" s="306"/>
      <c r="W856" s="306"/>
      <c r="X856" s="306"/>
      <c r="Y856" s="306"/>
      <c r="Z856" s="306"/>
      <c r="AA856" s="306"/>
      <c r="AB856" s="306"/>
      <c r="AC856" s="306"/>
      <c r="AD856" s="306"/>
      <c r="AE856" s="306"/>
      <c r="AF856" s="306"/>
      <c r="AG856" s="306"/>
      <c r="AH856" s="306"/>
    </row>
    <row r="857" spans="1:34" ht="12" customHeight="1">
      <c r="A857" s="306"/>
      <c r="B857" s="306"/>
      <c r="C857" s="306"/>
      <c r="D857" s="306"/>
      <c r="E857" s="306"/>
      <c r="F857" s="306"/>
      <c r="G857" s="306"/>
      <c r="H857" s="306"/>
      <c r="I857" s="306"/>
      <c r="J857" s="306"/>
      <c r="K857" s="306"/>
      <c r="L857" s="306"/>
      <c r="M857" s="306"/>
      <c r="N857" s="306"/>
      <c r="O857" s="306"/>
      <c r="P857" s="306"/>
      <c r="Q857" s="306"/>
      <c r="R857" s="306"/>
      <c r="S857" s="306"/>
      <c r="T857" s="306"/>
      <c r="U857" s="306"/>
      <c r="V857" s="306"/>
      <c r="W857" s="306"/>
      <c r="X857" s="306"/>
      <c r="Y857" s="306"/>
      <c r="Z857" s="306"/>
      <c r="AA857" s="306"/>
      <c r="AB857" s="306"/>
      <c r="AC857" s="306"/>
      <c r="AD857" s="306"/>
      <c r="AE857" s="306"/>
      <c r="AF857" s="306"/>
      <c r="AG857" s="306"/>
      <c r="AH857" s="306"/>
    </row>
    <row r="858" spans="1:34" ht="12" customHeight="1">
      <c r="A858" s="306"/>
      <c r="B858" s="306"/>
      <c r="C858" s="306"/>
      <c r="D858" s="306"/>
      <c r="E858" s="306"/>
      <c r="F858" s="306"/>
      <c r="G858" s="306"/>
      <c r="H858" s="306"/>
      <c r="I858" s="306"/>
      <c r="J858" s="306"/>
      <c r="K858" s="306"/>
      <c r="L858" s="306"/>
      <c r="M858" s="306"/>
      <c r="N858" s="306"/>
      <c r="O858" s="306"/>
      <c r="P858" s="306"/>
      <c r="Q858" s="306"/>
      <c r="R858" s="306"/>
      <c r="S858" s="306"/>
      <c r="T858" s="306"/>
      <c r="U858" s="306"/>
      <c r="V858" s="306"/>
      <c r="W858" s="306"/>
      <c r="X858" s="306"/>
      <c r="Y858" s="306"/>
      <c r="Z858" s="306"/>
      <c r="AA858" s="306"/>
      <c r="AB858" s="306"/>
      <c r="AC858" s="306"/>
      <c r="AD858" s="306"/>
      <c r="AE858" s="306"/>
      <c r="AF858" s="306"/>
      <c r="AG858" s="306"/>
      <c r="AH858" s="306"/>
    </row>
    <row r="859" spans="1:34" ht="12" customHeight="1">
      <c r="A859" s="306"/>
      <c r="B859" s="306"/>
      <c r="C859" s="306"/>
      <c r="D859" s="306"/>
      <c r="E859" s="306"/>
      <c r="F859" s="306"/>
      <c r="G859" s="306"/>
      <c r="H859" s="306"/>
      <c r="I859" s="306"/>
      <c r="J859" s="306"/>
      <c r="K859" s="306"/>
      <c r="L859" s="306"/>
      <c r="M859" s="306"/>
      <c r="N859" s="306"/>
      <c r="O859" s="306"/>
      <c r="P859" s="306"/>
      <c r="Q859" s="306"/>
      <c r="R859" s="306"/>
      <c r="S859" s="306"/>
      <c r="T859" s="306"/>
      <c r="U859" s="306"/>
      <c r="V859" s="306"/>
      <c r="W859" s="306"/>
      <c r="X859" s="306"/>
      <c r="Y859" s="306"/>
      <c r="Z859" s="306"/>
      <c r="AA859" s="306"/>
      <c r="AB859" s="306"/>
      <c r="AC859" s="306"/>
      <c r="AD859" s="306"/>
      <c r="AE859" s="306"/>
      <c r="AF859" s="306"/>
      <c r="AG859" s="306"/>
      <c r="AH859" s="306"/>
    </row>
    <row r="860" spans="1:34" ht="12" customHeight="1">
      <c r="A860" s="306"/>
      <c r="B860" s="306"/>
      <c r="C860" s="306"/>
      <c r="D860" s="306"/>
      <c r="E860" s="306"/>
      <c r="F860" s="306"/>
      <c r="G860" s="306"/>
      <c r="H860" s="306"/>
      <c r="I860" s="306"/>
      <c r="J860" s="306"/>
      <c r="K860" s="306"/>
      <c r="L860" s="306"/>
      <c r="M860" s="306"/>
      <c r="N860" s="306"/>
      <c r="O860" s="306"/>
      <c r="P860" s="306"/>
      <c r="Q860" s="306"/>
      <c r="R860" s="306"/>
      <c r="S860" s="306"/>
      <c r="T860" s="306"/>
      <c r="U860" s="306"/>
      <c r="V860" s="306"/>
      <c r="W860" s="306"/>
      <c r="X860" s="306"/>
      <c r="Y860" s="306"/>
      <c r="Z860" s="306"/>
      <c r="AA860" s="306"/>
      <c r="AB860" s="306"/>
      <c r="AC860" s="306"/>
      <c r="AD860" s="306"/>
      <c r="AE860" s="306"/>
      <c r="AF860" s="306"/>
      <c r="AG860" s="306"/>
      <c r="AH860" s="306"/>
    </row>
    <row r="861" spans="1:34" ht="12" customHeight="1">
      <c r="A861" s="306"/>
      <c r="B861" s="306"/>
      <c r="C861" s="306"/>
      <c r="D861" s="306"/>
      <c r="E861" s="306"/>
      <c r="F861" s="306"/>
      <c r="G861" s="306"/>
      <c r="H861" s="306"/>
      <c r="I861" s="306"/>
      <c r="J861" s="306"/>
      <c r="K861" s="306"/>
      <c r="L861" s="306"/>
      <c r="M861" s="306"/>
      <c r="N861" s="306"/>
      <c r="O861" s="306"/>
      <c r="P861" s="306"/>
      <c r="Q861" s="306"/>
      <c r="R861" s="306"/>
      <c r="S861" s="306"/>
      <c r="T861" s="306"/>
      <c r="U861" s="306"/>
      <c r="V861" s="306"/>
      <c r="W861" s="306"/>
      <c r="X861" s="306"/>
      <c r="Y861" s="306"/>
      <c r="Z861" s="306"/>
      <c r="AA861" s="306"/>
      <c r="AB861" s="306"/>
      <c r="AC861" s="306"/>
      <c r="AD861" s="306"/>
      <c r="AE861" s="306"/>
      <c r="AF861" s="306"/>
      <c r="AG861" s="306"/>
      <c r="AH861" s="306"/>
    </row>
    <row r="862" spans="1:34" ht="12" customHeight="1">
      <c r="A862" s="306"/>
      <c r="B862" s="306"/>
      <c r="C862" s="306"/>
      <c r="D862" s="306"/>
      <c r="E862" s="306"/>
      <c r="F862" s="306"/>
      <c r="G862" s="306"/>
      <c r="H862" s="306"/>
      <c r="I862" s="306"/>
      <c r="J862" s="306"/>
      <c r="K862" s="306"/>
      <c r="L862" s="306"/>
      <c r="M862" s="306"/>
      <c r="N862" s="306"/>
      <c r="O862" s="306"/>
      <c r="P862" s="306"/>
      <c r="Q862" s="306"/>
      <c r="R862" s="306"/>
      <c r="S862" s="306"/>
      <c r="T862" s="306"/>
      <c r="U862" s="306"/>
      <c r="V862" s="306"/>
      <c r="W862" s="306"/>
      <c r="X862" s="306"/>
      <c r="Y862" s="306"/>
      <c r="Z862" s="306"/>
      <c r="AA862" s="306"/>
      <c r="AB862" s="306"/>
      <c r="AC862" s="306"/>
      <c r="AD862" s="306"/>
      <c r="AE862" s="306"/>
      <c r="AF862" s="306"/>
      <c r="AG862" s="306"/>
      <c r="AH862" s="306"/>
    </row>
    <row r="863" spans="1:34" ht="12" customHeight="1">
      <c r="A863" s="306"/>
      <c r="B863" s="306"/>
      <c r="C863" s="306"/>
      <c r="D863" s="306"/>
      <c r="E863" s="306"/>
      <c r="F863" s="306"/>
      <c r="G863" s="306"/>
      <c r="H863" s="306"/>
      <c r="I863" s="306"/>
      <c r="J863" s="306"/>
      <c r="K863" s="306"/>
      <c r="L863" s="306"/>
      <c r="M863" s="306"/>
      <c r="N863" s="306"/>
      <c r="O863" s="306"/>
      <c r="P863" s="306"/>
      <c r="Q863" s="306"/>
      <c r="R863" s="306"/>
      <c r="S863" s="306"/>
      <c r="T863" s="306"/>
      <c r="U863" s="306"/>
      <c r="V863" s="306"/>
      <c r="W863" s="306"/>
      <c r="X863" s="306"/>
      <c r="Y863" s="306"/>
      <c r="Z863" s="306"/>
      <c r="AA863" s="306"/>
      <c r="AB863" s="306"/>
      <c r="AC863" s="306"/>
      <c r="AD863" s="306"/>
      <c r="AE863" s="306"/>
      <c r="AF863" s="306"/>
      <c r="AG863" s="306"/>
      <c r="AH863" s="306"/>
    </row>
    <row r="864" spans="1:34" ht="12" customHeight="1">
      <c r="A864" s="306"/>
      <c r="B864" s="306"/>
      <c r="C864" s="306"/>
      <c r="D864" s="306"/>
      <c r="E864" s="306"/>
      <c r="F864" s="306"/>
      <c r="G864" s="306"/>
      <c r="H864" s="306"/>
      <c r="I864" s="306"/>
      <c r="J864" s="306"/>
      <c r="K864" s="306"/>
      <c r="L864" s="306"/>
      <c r="M864" s="306"/>
      <c r="N864" s="306"/>
      <c r="O864" s="306"/>
      <c r="P864" s="306"/>
      <c r="Q864" s="306"/>
      <c r="R864" s="306"/>
      <c r="S864" s="306"/>
      <c r="T864" s="306"/>
      <c r="U864" s="306"/>
      <c r="V864" s="306"/>
      <c r="W864" s="306"/>
      <c r="X864" s="306"/>
      <c r="Y864" s="306"/>
      <c r="Z864" s="306"/>
      <c r="AA864" s="306"/>
      <c r="AB864" s="306"/>
      <c r="AC864" s="306"/>
      <c r="AD864" s="306"/>
      <c r="AE864" s="306"/>
      <c r="AF864" s="306"/>
      <c r="AG864" s="306"/>
      <c r="AH864" s="306"/>
    </row>
    <row r="865" spans="1:34" ht="12" customHeight="1">
      <c r="A865" s="306"/>
      <c r="B865" s="306"/>
      <c r="C865" s="306"/>
      <c r="D865" s="306"/>
      <c r="E865" s="306"/>
      <c r="F865" s="306"/>
      <c r="G865" s="306"/>
      <c r="H865" s="306"/>
      <c r="I865" s="306"/>
      <c r="J865" s="306"/>
      <c r="K865" s="306"/>
      <c r="L865" s="306"/>
      <c r="M865" s="306"/>
      <c r="N865" s="306"/>
      <c r="O865" s="306"/>
      <c r="P865" s="306"/>
      <c r="Q865" s="306"/>
      <c r="R865" s="306"/>
      <c r="S865" s="306"/>
      <c r="T865" s="306"/>
      <c r="U865" s="306"/>
      <c r="V865" s="306"/>
      <c r="W865" s="306"/>
      <c r="X865" s="306"/>
      <c r="Y865" s="306"/>
      <c r="Z865" s="306"/>
      <c r="AA865" s="306"/>
      <c r="AB865" s="306"/>
      <c r="AC865" s="306"/>
      <c r="AD865" s="306"/>
      <c r="AE865" s="306"/>
      <c r="AF865" s="306"/>
      <c r="AG865" s="306"/>
      <c r="AH865" s="306"/>
    </row>
    <row r="866" spans="1:34" ht="12" customHeight="1">
      <c r="A866" s="306"/>
      <c r="B866" s="306"/>
      <c r="C866" s="306"/>
      <c r="D866" s="306"/>
      <c r="E866" s="306"/>
      <c r="F866" s="306"/>
      <c r="G866" s="306"/>
      <c r="H866" s="306"/>
      <c r="I866" s="306"/>
      <c r="J866" s="306"/>
      <c r="K866" s="306"/>
      <c r="L866" s="306"/>
      <c r="M866" s="306"/>
      <c r="N866" s="306"/>
      <c r="O866" s="306"/>
      <c r="P866" s="306"/>
      <c r="Q866" s="306"/>
      <c r="R866" s="306"/>
      <c r="S866" s="306"/>
      <c r="T866" s="306"/>
      <c r="U866" s="306"/>
      <c r="V866" s="306"/>
      <c r="W866" s="306"/>
      <c r="X866" s="306"/>
      <c r="Y866" s="306"/>
      <c r="Z866" s="306"/>
      <c r="AA866" s="306"/>
      <c r="AB866" s="306"/>
      <c r="AC866" s="306"/>
      <c r="AD866" s="306"/>
      <c r="AE866" s="306"/>
      <c r="AF866" s="306"/>
      <c r="AG866" s="306"/>
      <c r="AH866" s="306"/>
    </row>
    <row r="867" spans="1:34" ht="12" customHeight="1">
      <c r="A867" s="306"/>
      <c r="B867" s="306"/>
      <c r="C867" s="306"/>
      <c r="D867" s="306"/>
      <c r="E867" s="306"/>
      <c r="F867" s="306"/>
      <c r="G867" s="306"/>
      <c r="H867" s="306"/>
      <c r="I867" s="306"/>
      <c r="J867" s="306"/>
      <c r="K867" s="306"/>
      <c r="L867" s="306"/>
      <c r="M867" s="306"/>
      <c r="N867" s="306"/>
      <c r="O867" s="306"/>
      <c r="P867" s="306"/>
      <c r="Q867" s="306"/>
      <c r="R867" s="306"/>
      <c r="S867" s="306"/>
      <c r="T867" s="306"/>
      <c r="U867" s="306"/>
      <c r="V867" s="306"/>
      <c r="W867" s="306"/>
      <c r="X867" s="306"/>
      <c r="Y867" s="306"/>
      <c r="Z867" s="306"/>
      <c r="AA867" s="306"/>
      <c r="AB867" s="306"/>
      <c r="AC867" s="306"/>
      <c r="AD867" s="306"/>
      <c r="AE867" s="306"/>
      <c r="AF867" s="306"/>
      <c r="AG867" s="306"/>
      <c r="AH867" s="306"/>
    </row>
    <row r="868" spans="1:34" ht="12" customHeight="1">
      <c r="A868" s="306"/>
      <c r="B868" s="306"/>
      <c r="C868" s="306"/>
      <c r="D868" s="306"/>
      <c r="E868" s="306"/>
      <c r="F868" s="306"/>
      <c r="G868" s="306"/>
      <c r="H868" s="306"/>
      <c r="I868" s="306"/>
      <c r="J868" s="306"/>
      <c r="K868" s="306"/>
      <c r="L868" s="306"/>
      <c r="M868" s="306"/>
      <c r="N868" s="306"/>
      <c r="O868" s="306"/>
      <c r="P868" s="306"/>
      <c r="Q868" s="306"/>
      <c r="R868" s="306"/>
      <c r="S868" s="306"/>
      <c r="T868" s="306"/>
      <c r="U868" s="306"/>
      <c r="V868" s="306"/>
      <c r="W868" s="306"/>
      <c r="X868" s="306"/>
      <c r="Y868" s="306"/>
      <c r="Z868" s="306"/>
      <c r="AA868" s="306"/>
      <c r="AB868" s="306"/>
      <c r="AC868" s="306"/>
      <c r="AD868" s="306"/>
      <c r="AE868" s="306"/>
      <c r="AF868" s="306"/>
      <c r="AG868" s="306"/>
      <c r="AH868" s="306"/>
    </row>
    <row r="869" spans="1:34" ht="12" customHeight="1">
      <c r="A869" s="306"/>
      <c r="B869" s="306"/>
      <c r="C869" s="306"/>
      <c r="D869" s="306"/>
      <c r="E869" s="306"/>
      <c r="F869" s="306"/>
      <c r="G869" s="306"/>
      <c r="H869" s="306"/>
      <c r="I869" s="306"/>
      <c r="J869" s="306"/>
      <c r="K869" s="306"/>
      <c r="L869" s="306"/>
      <c r="M869" s="306"/>
      <c r="N869" s="306"/>
      <c r="O869" s="306"/>
      <c r="P869" s="306"/>
      <c r="Q869" s="306"/>
      <c r="R869" s="306"/>
      <c r="S869" s="306"/>
      <c r="T869" s="306"/>
      <c r="U869" s="306"/>
      <c r="V869" s="306"/>
      <c r="W869" s="306"/>
      <c r="X869" s="306"/>
      <c r="Y869" s="306"/>
      <c r="Z869" s="306"/>
      <c r="AA869" s="306"/>
      <c r="AB869" s="306"/>
      <c r="AC869" s="306"/>
      <c r="AD869" s="306"/>
      <c r="AE869" s="306"/>
      <c r="AF869" s="306"/>
      <c r="AG869" s="306"/>
      <c r="AH869" s="306"/>
    </row>
    <row r="870" spans="1:34" ht="12" customHeight="1">
      <c r="A870" s="306"/>
      <c r="B870" s="306"/>
      <c r="C870" s="306"/>
      <c r="D870" s="306"/>
      <c r="E870" s="306"/>
      <c r="F870" s="306"/>
      <c r="G870" s="306"/>
      <c r="H870" s="306"/>
      <c r="I870" s="306"/>
      <c r="J870" s="306"/>
      <c r="K870" s="306"/>
      <c r="L870" s="306"/>
      <c r="M870" s="306"/>
      <c r="N870" s="306"/>
      <c r="O870" s="306"/>
      <c r="P870" s="306"/>
      <c r="Q870" s="306"/>
      <c r="R870" s="306"/>
      <c r="S870" s="306"/>
      <c r="T870" s="306"/>
      <c r="U870" s="306"/>
      <c r="V870" s="306"/>
      <c r="W870" s="306"/>
      <c r="X870" s="306"/>
      <c r="Y870" s="306"/>
      <c r="Z870" s="306"/>
      <c r="AA870" s="306"/>
      <c r="AB870" s="306"/>
      <c r="AC870" s="306"/>
      <c r="AD870" s="306"/>
      <c r="AE870" s="306"/>
      <c r="AF870" s="306"/>
      <c r="AG870" s="306"/>
      <c r="AH870" s="306"/>
    </row>
    <row r="871" spans="1:34" ht="12" customHeight="1">
      <c r="A871" s="306"/>
      <c r="B871" s="306"/>
      <c r="C871" s="306"/>
      <c r="D871" s="306"/>
      <c r="E871" s="306"/>
      <c r="F871" s="306"/>
      <c r="G871" s="306"/>
      <c r="H871" s="306"/>
      <c r="I871" s="306"/>
      <c r="J871" s="306"/>
      <c r="K871" s="306"/>
      <c r="L871" s="306"/>
      <c r="M871" s="306"/>
      <c r="N871" s="306"/>
      <c r="O871" s="306"/>
      <c r="P871" s="306"/>
      <c r="Q871" s="306"/>
      <c r="R871" s="306"/>
      <c r="S871" s="306"/>
      <c r="T871" s="306"/>
      <c r="U871" s="306"/>
      <c r="V871" s="306"/>
      <c r="W871" s="306"/>
      <c r="X871" s="306"/>
      <c r="Y871" s="306"/>
      <c r="Z871" s="306"/>
      <c r="AA871" s="306"/>
      <c r="AB871" s="306"/>
      <c r="AC871" s="306"/>
      <c r="AD871" s="306"/>
      <c r="AE871" s="306"/>
      <c r="AF871" s="306"/>
      <c r="AG871" s="306"/>
      <c r="AH871" s="306"/>
    </row>
    <row r="872" spans="1:34" ht="12" customHeight="1">
      <c r="A872" s="306"/>
      <c r="B872" s="306"/>
      <c r="C872" s="306"/>
      <c r="D872" s="306"/>
      <c r="E872" s="306"/>
      <c r="F872" s="306"/>
      <c r="G872" s="306"/>
      <c r="H872" s="306"/>
      <c r="I872" s="306"/>
      <c r="J872" s="306"/>
      <c r="K872" s="306"/>
      <c r="L872" s="306"/>
      <c r="M872" s="306"/>
      <c r="N872" s="306"/>
      <c r="O872" s="306"/>
      <c r="P872" s="306"/>
      <c r="Q872" s="306"/>
      <c r="R872" s="306"/>
      <c r="S872" s="306"/>
      <c r="T872" s="306"/>
      <c r="U872" s="306"/>
      <c r="V872" s="306"/>
      <c r="W872" s="306"/>
      <c r="X872" s="306"/>
      <c r="Y872" s="306"/>
      <c r="Z872" s="306"/>
      <c r="AA872" s="306"/>
      <c r="AB872" s="306"/>
      <c r="AC872" s="306"/>
      <c r="AD872" s="306"/>
      <c r="AE872" s="306"/>
      <c r="AF872" s="306"/>
      <c r="AG872" s="306"/>
      <c r="AH872" s="306"/>
    </row>
    <row r="873" spans="1:34" ht="12" customHeight="1">
      <c r="A873" s="306"/>
      <c r="B873" s="306"/>
      <c r="C873" s="306"/>
      <c r="D873" s="306"/>
      <c r="E873" s="306"/>
      <c r="F873" s="306"/>
      <c r="G873" s="306"/>
      <c r="H873" s="306"/>
      <c r="I873" s="306"/>
      <c r="J873" s="306"/>
      <c r="K873" s="306"/>
      <c r="L873" s="306"/>
      <c r="M873" s="306"/>
      <c r="N873" s="306"/>
      <c r="O873" s="306"/>
      <c r="P873" s="306"/>
      <c r="Q873" s="306"/>
      <c r="R873" s="306"/>
      <c r="S873" s="306"/>
      <c r="T873" s="306"/>
      <c r="U873" s="306"/>
      <c r="V873" s="306"/>
      <c r="W873" s="306"/>
      <c r="X873" s="306"/>
      <c r="Y873" s="306"/>
      <c r="Z873" s="306"/>
      <c r="AA873" s="306"/>
      <c r="AB873" s="306"/>
      <c r="AC873" s="306"/>
      <c r="AD873" s="306"/>
      <c r="AE873" s="306"/>
      <c r="AF873" s="306"/>
      <c r="AG873" s="306"/>
      <c r="AH873" s="306"/>
    </row>
    <row r="874" spans="1:34" ht="12" customHeight="1">
      <c r="A874" s="306"/>
      <c r="B874" s="306"/>
      <c r="C874" s="306"/>
      <c r="D874" s="306"/>
      <c r="E874" s="306"/>
      <c r="F874" s="306"/>
      <c r="G874" s="306"/>
      <c r="H874" s="306"/>
      <c r="I874" s="306"/>
      <c r="J874" s="306"/>
      <c r="K874" s="306"/>
      <c r="L874" s="306"/>
      <c r="M874" s="306"/>
      <c r="N874" s="306"/>
      <c r="O874" s="306"/>
      <c r="P874" s="306"/>
      <c r="Q874" s="306"/>
      <c r="R874" s="306"/>
      <c r="S874" s="306"/>
      <c r="T874" s="306"/>
      <c r="U874" s="306"/>
      <c r="V874" s="306"/>
      <c r="W874" s="306"/>
      <c r="X874" s="306"/>
      <c r="Y874" s="306"/>
      <c r="Z874" s="306"/>
      <c r="AA874" s="306"/>
      <c r="AB874" s="306"/>
      <c r="AC874" s="306"/>
      <c r="AD874" s="306"/>
      <c r="AE874" s="306"/>
      <c r="AF874" s="306"/>
      <c r="AG874" s="306"/>
      <c r="AH874" s="306"/>
    </row>
    <row r="875" spans="1:34" ht="12" customHeight="1">
      <c r="A875" s="306"/>
      <c r="B875" s="306"/>
      <c r="C875" s="306"/>
      <c r="D875" s="306"/>
      <c r="E875" s="306"/>
      <c r="F875" s="306"/>
      <c r="G875" s="306"/>
      <c r="H875" s="306"/>
      <c r="I875" s="306"/>
      <c r="J875" s="306"/>
      <c r="K875" s="306"/>
      <c r="L875" s="306"/>
      <c r="M875" s="306"/>
      <c r="N875" s="306"/>
      <c r="O875" s="306"/>
      <c r="P875" s="306"/>
      <c r="Q875" s="306"/>
      <c r="R875" s="306"/>
      <c r="S875" s="306"/>
      <c r="T875" s="306"/>
      <c r="U875" s="306"/>
      <c r="V875" s="306"/>
      <c r="W875" s="306"/>
      <c r="X875" s="306"/>
      <c r="Y875" s="306"/>
      <c r="Z875" s="306"/>
      <c r="AA875" s="306"/>
      <c r="AB875" s="306"/>
      <c r="AC875" s="306"/>
      <c r="AD875" s="306"/>
      <c r="AE875" s="306"/>
      <c r="AF875" s="306"/>
      <c r="AG875" s="306"/>
      <c r="AH875" s="306"/>
    </row>
    <row r="876" spans="1:34" ht="12" customHeight="1">
      <c r="A876" s="306"/>
      <c r="B876" s="306"/>
      <c r="C876" s="306"/>
      <c r="D876" s="306"/>
      <c r="E876" s="306"/>
      <c r="F876" s="306"/>
      <c r="G876" s="306"/>
      <c r="H876" s="306"/>
      <c r="I876" s="306"/>
      <c r="J876" s="306"/>
      <c r="K876" s="306"/>
      <c r="L876" s="306"/>
      <c r="M876" s="306"/>
      <c r="N876" s="306"/>
      <c r="O876" s="306"/>
      <c r="P876" s="306"/>
      <c r="Q876" s="306"/>
      <c r="R876" s="306"/>
      <c r="S876" s="306"/>
      <c r="T876" s="306"/>
      <c r="U876" s="306"/>
      <c r="V876" s="306"/>
      <c r="W876" s="306"/>
      <c r="X876" s="306"/>
      <c r="Y876" s="306"/>
      <c r="Z876" s="306"/>
      <c r="AA876" s="306"/>
      <c r="AB876" s="306"/>
      <c r="AC876" s="306"/>
      <c r="AD876" s="306"/>
      <c r="AE876" s="306"/>
      <c r="AF876" s="306"/>
      <c r="AG876" s="306"/>
      <c r="AH876" s="306"/>
    </row>
    <row r="877" spans="1:34" ht="12" customHeight="1">
      <c r="A877" s="306"/>
      <c r="B877" s="306"/>
      <c r="C877" s="306"/>
      <c r="D877" s="306"/>
      <c r="E877" s="306"/>
      <c r="F877" s="306"/>
      <c r="G877" s="306"/>
      <c r="H877" s="306"/>
      <c r="I877" s="306"/>
      <c r="J877" s="306"/>
      <c r="K877" s="306"/>
      <c r="L877" s="306"/>
      <c r="M877" s="306"/>
      <c r="N877" s="306"/>
      <c r="O877" s="306"/>
      <c r="P877" s="306"/>
      <c r="Q877" s="306"/>
      <c r="R877" s="306"/>
      <c r="S877" s="306"/>
      <c r="T877" s="306"/>
      <c r="U877" s="306"/>
      <c r="V877" s="306"/>
      <c r="W877" s="306"/>
      <c r="X877" s="306"/>
      <c r="Y877" s="306"/>
      <c r="Z877" s="306"/>
      <c r="AA877" s="306"/>
      <c r="AB877" s="306"/>
      <c r="AC877" s="306"/>
      <c r="AD877" s="306"/>
      <c r="AE877" s="306"/>
      <c r="AF877" s="306"/>
      <c r="AG877" s="306"/>
      <c r="AH877" s="306"/>
    </row>
    <row r="878" spans="1:34" ht="12" customHeight="1">
      <c r="A878" s="306"/>
      <c r="B878" s="306"/>
      <c r="C878" s="306"/>
      <c r="D878" s="306"/>
      <c r="E878" s="306"/>
      <c r="F878" s="306"/>
      <c r="G878" s="306"/>
      <c r="H878" s="306"/>
      <c r="I878" s="306"/>
      <c r="J878" s="306"/>
      <c r="K878" s="306"/>
      <c r="L878" s="306"/>
      <c r="M878" s="306"/>
      <c r="N878" s="306"/>
      <c r="O878" s="306"/>
      <c r="P878" s="306"/>
      <c r="Q878" s="306"/>
      <c r="R878" s="306"/>
      <c r="S878" s="306"/>
      <c r="T878" s="306"/>
      <c r="U878" s="306"/>
      <c r="V878" s="306"/>
      <c r="W878" s="306"/>
      <c r="X878" s="306"/>
      <c r="Y878" s="306"/>
      <c r="Z878" s="306"/>
      <c r="AA878" s="306"/>
      <c r="AB878" s="306"/>
      <c r="AC878" s="306"/>
      <c r="AD878" s="306"/>
      <c r="AE878" s="306"/>
      <c r="AF878" s="306"/>
      <c r="AG878" s="306"/>
      <c r="AH878" s="306"/>
    </row>
    <row r="879" spans="1:34" ht="12" customHeight="1">
      <c r="A879" s="306"/>
      <c r="B879" s="306"/>
      <c r="C879" s="306"/>
      <c r="D879" s="306"/>
      <c r="E879" s="306"/>
      <c r="F879" s="306"/>
      <c r="G879" s="306"/>
      <c r="H879" s="306"/>
      <c r="I879" s="306"/>
      <c r="J879" s="306"/>
      <c r="K879" s="306"/>
      <c r="L879" s="306"/>
      <c r="M879" s="306"/>
      <c r="N879" s="306"/>
      <c r="O879" s="306"/>
      <c r="P879" s="306"/>
      <c r="Q879" s="306"/>
      <c r="R879" s="306"/>
      <c r="S879" s="306"/>
      <c r="T879" s="306"/>
      <c r="U879" s="306"/>
      <c r="V879" s="306"/>
      <c r="W879" s="306"/>
      <c r="X879" s="306"/>
      <c r="Y879" s="306"/>
      <c r="Z879" s="306"/>
      <c r="AA879" s="306"/>
      <c r="AB879" s="306"/>
      <c r="AC879" s="306"/>
      <c r="AD879" s="306"/>
      <c r="AE879" s="306"/>
      <c r="AF879" s="306"/>
      <c r="AG879" s="306"/>
      <c r="AH879" s="306"/>
    </row>
    <row r="880" spans="1:34" ht="12" customHeight="1">
      <c r="A880" s="306"/>
      <c r="B880" s="306"/>
      <c r="C880" s="306"/>
      <c r="D880" s="306"/>
      <c r="E880" s="306"/>
      <c r="F880" s="306"/>
      <c r="G880" s="306"/>
      <c r="H880" s="306"/>
      <c r="I880" s="306"/>
      <c r="J880" s="306"/>
      <c r="K880" s="306"/>
      <c r="L880" s="306"/>
      <c r="M880" s="306"/>
      <c r="N880" s="306"/>
      <c r="O880" s="306"/>
      <c r="P880" s="306"/>
      <c r="Q880" s="306"/>
      <c r="R880" s="306"/>
      <c r="S880" s="306"/>
      <c r="T880" s="306"/>
      <c r="U880" s="306"/>
      <c r="V880" s="306"/>
      <c r="W880" s="306"/>
      <c r="X880" s="306"/>
      <c r="Y880" s="306"/>
      <c r="Z880" s="306"/>
      <c r="AA880" s="306"/>
      <c r="AB880" s="306"/>
      <c r="AC880" s="306"/>
      <c r="AD880" s="306"/>
      <c r="AE880" s="306"/>
      <c r="AF880" s="306"/>
      <c r="AG880" s="306"/>
      <c r="AH880" s="306"/>
    </row>
    <row r="881" spans="1:34" ht="12" customHeight="1">
      <c r="A881" s="306"/>
      <c r="B881" s="306"/>
      <c r="C881" s="306"/>
      <c r="D881" s="306"/>
      <c r="E881" s="306"/>
      <c r="F881" s="306"/>
      <c r="G881" s="306"/>
      <c r="H881" s="306"/>
      <c r="I881" s="306"/>
      <c r="J881" s="306"/>
      <c r="K881" s="306"/>
      <c r="L881" s="306"/>
      <c r="M881" s="306"/>
      <c r="N881" s="306"/>
      <c r="O881" s="306"/>
      <c r="P881" s="306"/>
      <c r="Q881" s="306"/>
      <c r="R881" s="306"/>
      <c r="S881" s="306"/>
      <c r="T881" s="306"/>
      <c r="U881" s="306"/>
      <c r="V881" s="306"/>
      <c r="W881" s="306"/>
      <c r="X881" s="306"/>
      <c r="Y881" s="306"/>
      <c r="Z881" s="306"/>
      <c r="AA881" s="306"/>
      <c r="AB881" s="306"/>
      <c r="AC881" s="306"/>
      <c r="AD881" s="306"/>
      <c r="AE881" s="306"/>
      <c r="AF881" s="306"/>
      <c r="AG881" s="306"/>
      <c r="AH881" s="306"/>
    </row>
    <row r="882" spans="1:34" ht="12" customHeight="1">
      <c r="A882" s="306"/>
      <c r="B882" s="306"/>
      <c r="C882" s="306"/>
      <c r="D882" s="306"/>
      <c r="E882" s="306"/>
      <c r="F882" s="306"/>
      <c r="G882" s="306"/>
      <c r="H882" s="306"/>
      <c r="I882" s="306"/>
      <c r="J882" s="306"/>
      <c r="K882" s="306"/>
      <c r="L882" s="306"/>
      <c r="M882" s="306"/>
      <c r="N882" s="306"/>
      <c r="O882" s="306"/>
      <c r="P882" s="306"/>
      <c r="Q882" s="306"/>
      <c r="R882" s="306"/>
      <c r="S882" s="306"/>
      <c r="T882" s="306"/>
      <c r="U882" s="306"/>
      <c r="V882" s="306"/>
      <c r="W882" s="306"/>
      <c r="X882" s="306"/>
      <c r="Y882" s="306"/>
      <c r="Z882" s="306"/>
      <c r="AA882" s="306"/>
      <c r="AB882" s="306"/>
      <c r="AC882" s="306"/>
      <c r="AD882" s="306"/>
      <c r="AE882" s="306"/>
      <c r="AF882" s="306"/>
      <c r="AG882" s="306"/>
      <c r="AH882" s="306"/>
    </row>
    <row r="883" spans="1:34" ht="12" customHeight="1">
      <c r="A883" s="306"/>
      <c r="B883" s="306"/>
      <c r="C883" s="306"/>
      <c r="D883" s="306"/>
      <c r="E883" s="306"/>
      <c r="F883" s="306"/>
      <c r="G883" s="306"/>
      <c r="H883" s="306"/>
      <c r="I883" s="306"/>
      <c r="J883" s="306"/>
      <c r="K883" s="306"/>
      <c r="L883" s="306"/>
      <c r="M883" s="306"/>
      <c r="N883" s="306"/>
      <c r="O883" s="306"/>
      <c r="P883" s="306"/>
      <c r="Q883" s="306"/>
      <c r="R883" s="306"/>
      <c r="S883" s="306"/>
      <c r="T883" s="306"/>
      <c r="U883" s="306"/>
      <c r="V883" s="306"/>
      <c r="W883" s="306"/>
      <c r="X883" s="306"/>
      <c r="Y883" s="306"/>
      <c r="Z883" s="306"/>
      <c r="AA883" s="306"/>
      <c r="AB883" s="306"/>
      <c r="AC883" s="306"/>
      <c r="AD883" s="306"/>
      <c r="AE883" s="306"/>
      <c r="AF883" s="306"/>
      <c r="AG883" s="306"/>
      <c r="AH883" s="306"/>
    </row>
    <row r="884" spans="1:34" ht="12" customHeight="1">
      <c r="A884" s="306"/>
      <c r="B884" s="306"/>
      <c r="C884" s="306"/>
      <c r="D884" s="306"/>
      <c r="E884" s="306"/>
      <c r="F884" s="306"/>
      <c r="G884" s="306"/>
      <c r="H884" s="306"/>
      <c r="I884" s="306"/>
      <c r="J884" s="306"/>
      <c r="K884" s="306"/>
      <c r="L884" s="306"/>
      <c r="M884" s="306"/>
      <c r="N884" s="306"/>
      <c r="O884" s="306"/>
      <c r="P884" s="306"/>
      <c r="Q884" s="306"/>
      <c r="R884" s="306"/>
      <c r="S884" s="306"/>
      <c r="T884" s="306"/>
      <c r="U884" s="306"/>
      <c r="V884" s="306"/>
      <c r="W884" s="306"/>
      <c r="X884" s="306"/>
      <c r="Y884" s="306"/>
      <c r="Z884" s="306"/>
      <c r="AA884" s="306"/>
      <c r="AB884" s="306"/>
      <c r="AC884" s="306"/>
      <c r="AD884" s="306"/>
      <c r="AE884" s="306"/>
      <c r="AF884" s="306"/>
      <c r="AG884" s="306"/>
      <c r="AH884" s="306"/>
    </row>
    <row r="885" spans="1:34" ht="12" customHeight="1">
      <c r="A885" s="306"/>
      <c r="B885" s="306"/>
      <c r="C885" s="306"/>
      <c r="D885" s="306"/>
      <c r="E885" s="306"/>
      <c r="F885" s="306"/>
      <c r="G885" s="306"/>
      <c r="H885" s="306"/>
      <c r="I885" s="306"/>
      <c r="J885" s="306"/>
      <c r="K885" s="306"/>
      <c r="L885" s="306"/>
      <c r="M885" s="306"/>
      <c r="N885" s="306"/>
      <c r="O885" s="306"/>
      <c r="P885" s="306"/>
      <c r="Q885" s="306"/>
      <c r="R885" s="306"/>
      <c r="S885" s="306"/>
      <c r="T885" s="306"/>
      <c r="U885" s="306"/>
      <c r="V885" s="306"/>
      <c r="W885" s="306"/>
      <c r="X885" s="306"/>
      <c r="Y885" s="306"/>
      <c r="Z885" s="306"/>
      <c r="AA885" s="306"/>
      <c r="AB885" s="306"/>
      <c r="AC885" s="306"/>
      <c r="AD885" s="306"/>
      <c r="AE885" s="306"/>
      <c r="AF885" s="306"/>
      <c r="AG885" s="306"/>
      <c r="AH885" s="306"/>
    </row>
    <row r="886" spans="1:34" ht="12" customHeight="1">
      <c r="A886" s="306"/>
      <c r="B886" s="306"/>
      <c r="C886" s="306"/>
      <c r="D886" s="306"/>
      <c r="E886" s="306"/>
      <c r="F886" s="306"/>
      <c r="G886" s="306"/>
      <c r="H886" s="306"/>
      <c r="I886" s="306"/>
      <c r="J886" s="306"/>
      <c r="K886" s="306"/>
      <c r="L886" s="306"/>
      <c r="M886" s="306"/>
      <c r="N886" s="306"/>
      <c r="O886" s="306"/>
      <c r="P886" s="306"/>
      <c r="Q886" s="306"/>
      <c r="R886" s="306"/>
      <c r="S886" s="306"/>
      <c r="T886" s="306"/>
      <c r="U886" s="306"/>
      <c r="V886" s="306"/>
      <c r="W886" s="306"/>
      <c r="X886" s="306"/>
      <c r="Y886" s="306"/>
      <c r="Z886" s="306"/>
      <c r="AA886" s="306"/>
      <c r="AB886" s="306"/>
      <c r="AC886" s="306"/>
      <c r="AD886" s="306"/>
      <c r="AE886" s="306"/>
      <c r="AF886" s="306"/>
      <c r="AG886" s="306"/>
      <c r="AH886" s="306"/>
    </row>
    <row r="887" spans="1:34" ht="12" customHeight="1">
      <c r="A887" s="306"/>
      <c r="B887" s="306"/>
      <c r="C887" s="306"/>
      <c r="D887" s="306"/>
      <c r="E887" s="306"/>
      <c r="F887" s="306"/>
      <c r="G887" s="306"/>
      <c r="H887" s="306"/>
      <c r="I887" s="306"/>
      <c r="J887" s="306"/>
      <c r="K887" s="306"/>
      <c r="L887" s="306"/>
      <c r="M887" s="306"/>
      <c r="N887" s="306"/>
      <c r="O887" s="306"/>
      <c r="P887" s="306"/>
      <c r="Q887" s="306"/>
      <c r="R887" s="306"/>
      <c r="S887" s="306"/>
      <c r="T887" s="306"/>
      <c r="U887" s="306"/>
      <c r="V887" s="306"/>
      <c r="W887" s="306"/>
      <c r="X887" s="306"/>
      <c r="Y887" s="306"/>
      <c r="Z887" s="306"/>
      <c r="AA887" s="306"/>
      <c r="AB887" s="306"/>
      <c r="AC887" s="306"/>
      <c r="AD887" s="306"/>
      <c r="AE887" s="306"/>
      <c r="AF887" s="306"/>
      <c r="AG887" s="306"/>
      <c r="AH887" s="306"/>
    </row>
    <row r="888" spans="1:34" ht="12" customHeight="1">
      <c r="A888" s="306"/>
      <c r="B888" s="306"/>
      <c r="C888" s="306"/>
      <c r="D888" s="306"/>
      <c r="E888" s="306"/>
      <c r="F888" s="306"/>
      <c r="G888" s="306"/>
      <c r="H888" s="306"/>
      <c r="I888" s="306"/>
      <c r="J888" s="306"/>
      <c r="K888" s="306"/>
      <c r="L888" s="306"/>
      <c r="M888" s="306"/>
      <c r="N888" s="306"/>
      <c r="O888" s="306"/>
      <c r="P888" s="306"/>
      <c r="Q888" s="306"/>
      <c r="R888" s="306"/>
      <c r="S888" s="306"/>
      <c r="T888" s="306"/>
      <c r="U888" s="306"/>
      <c r="V888" s="306"/>
      <c r="W888" s="306"/>
      <c r="X888" s="306"/>
      <c r="Y888" s="306"/>
      <c r="Z888" s="306"/>
      <c r="AA888" s="306"/>
      <c r="AB888" s="306"/>
      <c r="AC888" s="306"/>
      <c r="AD888" s="306"/>
      <c r="AE888" s="306"/>
      <c r="AF888" s="306"/>
      <c r="AG888" s="306"/>
      <c r="AH888" s="306"/>
    </row>
    <row r="889" spans="1:34" ht="12" customHeight="1">
      <c r="A889" s="306"/>
      <c r="B889" s="306"/>
      <c r="C889" s="306"/>
      <c r="D889" s="306"/>
      <c r="E889" s="306"/>
      <c r="F889" s="306"/>
      <c r="G889" s="306"/>
      <c r="H889" s="306"/>
      <c r="I889" s="306"/>
      <c r="J889" s="306"/>
      <c r="K889" s="306"/>
      <c r="L889" s="306"/>
      <c r="M889" s="306"/>
      <c r="N889" s="306"/>
      <c r="O889" s="306"/>
      <c r="P889" s="306"/>
      <c r="Q889" s="306"/>
      <c r="R889" s="306"/>
      <c r="S889" s="306"/>
      <c r="T889" s="306"/>
      <c r="U889" s="306"/>
      <c r="V889" s="306"/>
      <c r="W889" s="306"/>
      <c r="X889" s="306"/>
      <c r="Y889" s="306"/>
      <c r="Z889" s="306"/>
      <c r="AA889" s="306"/>
      <c r="AB889" s="306"/>
      <c r="AC889" s="306"/>
      <c r="AD889" s="306"/>
      <c r="AE889" s="306"/>
      <c r="AF889" s="306"/>
      <c r="AG889" s="306"/>
      <c r="AH889" s="306"/>
    </row>
    <row r="890" spans="1:34" ht="12" customHeight="1">
      <c r="A890" s="306"/>
      <c r="B890" s="306"/>
      <c r="C890" s="306"/>
      <c r="D890" s="306"/>
      <c r="E890" s="306"/>
      <c r="F890" s="306"/>
      <c r="G890" s="306"/>
      <c r="H890" s="306"/>
      <c r="I890" s="306"/>
      <c r="J890" s="306"/>
      <c r="K890" s="306"/>
      <c r="L890" s="306"/>
      <c r="M890" s="306"/>
      <c r="N890" s="306"/>
      <c r="O890" s="306"/>
      <c r="P890" s="306"/>
      <c r="Q890" s="306"/>
      <c r="R890" s="306"/>
      <c r="S890" s="306"/>
      <c r="T890" s="306"/>
      <c r="U890" s="306"/>
      <c r="V890" s="306"/>
      <c r="W890" s="306"/>
      <c r="X890" s="306"/>
      <c r="Y890" s="306"/>
      <c r="Z890" s="306"/>
      <c r="AA890" s="306"/>
      <c r="AB890" s="306"/>
      <c r="AC890" s="306"/>
      <c r="AD890" s="306"/>
      <c r="AE890" s="306"/>
      <c r="AF890" s="306"/>
      <c r="AG890" s="306"/>
      <c r="AH890" s="306"/>
    </row>
    <row r="891" spans="1:34" ht="12" customHeight="1">
      <c r="A891" s="306"/>
      <c r="B891" s="306"/>
      <c r="C891" s="306"/>
      <c r="D891" s="306"/>
      <c r="E891" s="306"/>
      <c r="F891" s="306"/>
      <c r="G891" s="306"/>
      <c r="H891" s="306"/>
      <c r="I891" s="306"/>
      <c r="J891" s="306"/>
      <c r="K891" s="306"/>
      <c r="L891" s="306"/>
      <c r="M891" s="306"/>
      <c r="N891" s="306"/>
      <c r="O891" s="306"/>
      <c r="P891" s="306"/>
      <c r="Q891" s="306"/>
      <c r="R891" s="306"/>
      <c r="S891" s="306"/>
      <c r="T891" s="306"/>
      <c r="U891" s="306"/>
      <c r="V891" s="306"/>
      <c r="W891" s="306"/>
      <c r="X891" s="306"/>
      <c r="Y891" s="306"/>
      <c r="Z891" s="306"/>
      <c r="AA891" s="306"/>
      <c r="AB891" s="306"/>
      <c r="AC891" s="306"/>
      <c r="AD891" s="306"/>
      <c r="AE891" s="306"/>
      <c r="AF891" s="306"/>
      <c r="AG891" s="306"/>
      <c r="AH891" s="306"/>
    </row>
    <row r="892" spans="1:34" ht="12" customHeight="1">
      <c r="A892" s="306"/>
      <c r="B892" s="306"/>
      <c r="C892" s="306"/>
      <c r="D892" s="306"/>
      <c r="E892" s="306"/>
      <c r="F892" s="306"/>
      <c r="G892" s="306"/>
      <c r="H892" s="306"/>
      <c r="I892" s="306"/>
      <c r="J892" s="306"/>
      <c r="K892" s="306"/>
      <c r="L892" s="306"/>
      <c r="M892" s="306"/>
      <c r="N892" s="306"/>
      <c r="O892" s="306"/>
      <c r="P892" s="306"/>
      <c r="Q892" s="306"/>
      <c r="R892" s="306"/>
      <c r="S892" s="306"/>
      <c r="T892" s="306"/>
      <c r="U892" s="306"/>
      <c r="V892" s="306"/>
      <c r="W892" s="306"/>
      <c r="X892" s="306"/>
      <c r="Y892" s="306"/>
      <c r="Z892" s="306"/>
      <c r="AA892" s="306"/>
      <c r="AB892" s="306"/>
      <c r="AC892" s="306"/>
      <c r="AD892" s="306"/>
      <c r="AE892" s="306"/>
      <c r="AF892" s="306"/>
      <c r="AG892" s="306"/>
      <c r="AH892" s="306"/>
    </row>
    <row r="893" spans="1:34" ht="12" customHeight="1">
      <c r="A893" s="306"/>
      <c r="B893" s="306"/>
      <c r="C893" s="306"/>
      <c r="D893" s="306"/>
      <c r="E893" s="306"/>
      <c r="F893" s="306"/>
      <c r="G893" s="306"/>
      <c r="H893" s="306"/>
      <c r="I893" s="306"/>
      <c r="J893" s="306"/>
      <c r="K893" s="306"/>
      <c r="L893" s="306"/>
      <c r="M893" s="306"/>
      <c r="N893" s="306"/>
      <c r="O893" s="306"/>
      <c r="P893" s="306"/>
      <c r="Q893" s="306"/>
      <c r="R893" s="306"/>
      <c r="S893" s="306"/>
      <c r="T893" s="306"/>
      <c r="U893" s="306"/>
      <c r="V893" s="306"/>
      <c r="W893" s="306"/>
      <c r="X893" s="306"/>
      <c r="Y893" s="306"/>
      <c r="Z893" s="306"/>
      <c r="AA893" s="306"/>
      <c r="AB893" s="306"/>
      <c r="AC893" s="306"/>
      <c r="AD893" s="306"/>
      <c r="AE893" s="306"/>
      <c r="AF893" s="306"/>
      <c r="AG893" s="306"/>
      <c r="AH893" s="306"/>
    </row>
    <row r="894" spans="1:34" ht="12" customHeight="1">
      <c r="A894" s="306"/>
      <c r="B894" s="306"/>
      <c r="C894" s="306"/>
      <c r="D894" s="306"/>
      <c r="E894" s="306"/>
      <c r="F894" s="306"/>
      <c r="G894" s="306"/>
      <c r="H894" s="306"/>
      <c r="I894" s="306"/>
      <c r="J894" s="306"/>
      <c r="K894" s="306"/>
      <c r="L894" s="306"/>
      <c r="M894" s="306"/>
      <c r="N894" s="306"/>
      <c r="O894" s="306"/>
      <c r="P894" s="306"/>
      <c r="Q894" s="306"/>
      <c r="R894" s="306"/>
      <c r="S894" s="306"/>
      <c r="T894" s="306"/>
      <c r="U894" s="306"/>
      <c r="V894" s="306"/>
      <c r="W894" s="306"/>
      <c r="X894" s="306"/>
      <c r="Y894" s="306"/>
      <c r="Z894" s="306"/>
      <c r="AA894" s="306"/>
      <c r="AB894" s="306"/>
      <c r="AC894" s="306"/>
      <c r="AD894" s="306"/>
      <c r="AE894" s="306"/>
      <c r="AF894" s="306"/>
      <c r="AG894" s="306"/>
      <c r="AH894" s="306"/>
    </row>
    <row r="895" spans="1:34" ht="12" customHeight="1">
      <c r="A895" s="306"/>
      <c r="B895" s="306"/>
      <c r="C895" s="306"/>
      <c r="D895" s="306"/>
      <c r="E895" s="306"/>
      <c r="F895" s="306"/>
      <c r="G895" s="306"/>
      <c r="H895" s="306"/>
      <c r="I895" s="306"/>
      <c r="J895" s="306"/>
      <c r="K895" s="306"/>
      <c r="L895" s="306"/>
      <c r="M895" s="306"/>
      <c r="N895" s="306"/>
      <c r="O895" s="306"/>
      <c r="P895" s="306"/>
      <c r="Q895" s="306"/>
      <c r="R895" s="306"/>
      <c r="S895" s="306"/>
      <c r="T895" s="306"/>
      <c r="U895" s="306"/>
      <c r="V895" s="306"/>
      <c r="W895" s="306"/>
      <c r="X895" s="306"/>
      <c r="Y895" s="306"/>
      <c r="Z895" s="306"/>
      <c r="AA895" s="306"/>
      <c r="AB895" s="306"/>
      <c r="AC895" s="306"/>
      <c r="AD895" s="306"/>
      <c r="AE895" s="306"/>
      <c r="AF895" s="306"/>
      <c r="AG895" s="306"/>
      <c r="AH895" s="306"/>
    </row>
    <row r="896" spans="1:34" ht="12" customHeight="1">
      <c r="A896" s="306"/>
      <c r="B896" s="306"/>
      <c r="C896" s="306"/>
      <c r="D896" s="306"/>
      <c r="E896" s="306"/>
      <c r="F896" s="306"/>
      <c r="G896" s="306"/>
      <c r="H896" s="306"/>
      <c r="I896" s="306"/>
      <c r="J896" s="306"/>
      <c r="K896" s="306"/>
      <c r="L896" s="306"/>
      <c r="M896" s="306"/>
      <c r="N896" s="306"/>
      <c r="O896" s="306"/>
      <c r="P896" s="306"/>
      <c r="Q896" s="306"/>
      <c r="R896" s="306"/>
      <c r="S896" s="306"/>
      <c r="T896" s="306"/>
      <c r="U896" s="306"/>
      <c r="V896" s="306"/>
      <c r="W896" s="306"/>
      <c r="X896" s="306"/>
      <c r="Y896" s="306"/>
      <c r="Z896" s="306"/>
      <c r="AA896" s="306"/>
      <c r="AB896" s="306"/>
      <c r="AC896" s="306"/>
      <c r="AD896" s="306"/>
      <c r="AE896" s="306"/>
      <c r="AF896" s="306"/>
      <c r="AG896" s="306"/>
      <c r="AH896" s="306"/>
    </row>
    <row r="897" spans="1:34" ht="12" customHeight="1">
      <c r="A897" s="306"/>
      <c r="B897" s="306"/>
      <c r="C897" s="306"/>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306"/>
      <c r="Z897" s="306"/>
      <c r="AA897" s="306"/>
      <c r="AB897" s="306"/>
      <c r="AC897" s="306"/>
      <c r="AD897" s="306"/>
      <c r="AE897" s="306"/>
      <c r="AF897" s="306"/>
      <c r="AG897" s="306"/>
      <c r="AH897" s="306"/>
    </row>
    <row r="898" spans="1:34" ht="12" customHeight="1">
      <c r="A898" s="306"/>
      <c r="B898" s="306"/>
      <c r="C898" s="306"/>
      <c r="D898" s="306"/>
      <c r="E898" s="306"/>
      <c r="F898" s="306"/>
      <c r="G898" s="306"/>
      <c r="H898" s="306"/>
      <c r="I898" s="306"/>
      <c r="J898" s="306"/>
      <c r="K898" s="306"/>
      <c r="L898" s="306"/>
      <c r="M898" s="306"/>
      <c r="N898" s="306"/>
      <c r="O898" s="306"/>
      <c r="P898" s="306"/>
      <c r="Q898" s="306"/>
      <c r="R898" s="306"/>
      <c r="S898" s="306"/>
      <c r="T898" s="306"/>
      <c r="U898" s="306"/>
      <c r="V898" s="306"/>
      <c r="W898" s="306"/>
      <c r="X898" s="306"/>
      <c r="Y898" s="306"/>
      <c r="Z898" s="306"/>
      <c r="AA898" s="306"/>
      <c r="AB898" s="306"/>
      <c r="AC898" s="306"/>
      <c r="AD898" s="306"/>
      <c r="AE898" s="306"/>
      <c r="AF898" s="306"/>
      <c r="AG898" s="306"/>
      <c r="AH898" s="306"/>
    </row>
    <row r="899" spans="1:34" ht="12" customHeight="1">
      <c r="A899" s="306"/>
      <c r="B899" s="306"/>
      <c r="C899" s="306"/>
      <c r="D899" s="306"/>
      <c r="E899" s="306"/>
      <c r="F899" s="306"/>
      <c r="G899" s="306"/>
      <c r="H899" s="306"/>
      <c r="I899" s="306"/>
      <c r="J899" s="306"/>
      <c r="K899" s="306"/>
      <c r="L899" s="306"/>
      <c r="M899" s="306"/>
      <c r="N899" s="306"/>
      <c r="O899" s="306"/>
      <c r="P899" s="306"/>
      <c r="Q899" s="306"/>
      <c r="R899" s="306"/>
      <c r="S899" s="306"/>
      <c r="T899" s="306"/>
      <c r="U899" s="306"/>
      <c r="V899" s="306"/>
      <c r="W899" s="306"/>
      <c r="X899" s="306"/>
      <c r="Y899" s="306"/>
      <c r="Z899" s="306"/>
      <c r="AA899" s="306"/>
      <c r="AB899" s="306"/>
      <c r="AC899" s="306"/>
      <c r="AD899" s="306"/>
      <c r="AE899" s="306"/>
      <c r="AF899" s="306"/>
      <c r="AG899" s="306"/>
      <c r="AH899" s="306"/>
    </row>
    <row r="900" spans="1:34" ht="12" customHeight="1">
      <c r="A900" s="306"/>
      <c r="B900" s="306"/>
      <c r="C900" s="306"/>
      <c r="D900" s="306"/>
      <c r="E900" s="306"/>
      <c r="F900" s="306"/>
      <c r="G900" s="306"/>
      <c r="H900" s="306"/>
      <c r="I900" s="306"/>
      <c r="J900" s="306"/>
      <c r="K900" s="306"/>
      <c r="L900" s="306"/>
      <c r="M900" s="306"/>
      <c r="N900" s="306"/>
      <c r="O900" s="306"/>
      <c r="P900" s="306"/>
      <c r="Q900" s="306"/>
      <c r="R900" s="306"/>
      <c r="S900" s="306"/>
      <c r="T900" s="306"/>
      <c r="U900" s="306"/>
      <c r="V900" s="306"/>
      <c r="W900" s="306"/>
      <c r="X900" s="306"/>
      <c r="Y900" s="306"/>
      <c r="Z900" s="306"/>
      <c r="AA900" s="306"/>
      <c r="AB900" s="306"/>
      <c r="AC900" s="306"/>
      <c r="AD900" s="306"/>
      <c r="AE900" s="306"/>
      <c r="AF900" s="306"/>
      <c r="AG900" s="306"/>
      <c r="AH900" s="306"/>
    </row>
    <row r="901" spans="1:34" ht="12" customHeight="1">
      <c r="A901" s="306"/>
      <c r="B901" s="306"/>
      <c r="C901" s="306"/>
      <c r="D901" s="306"/>
      <c r="E901" s="306"/>
      <c r="F901" s="306"/>
      <c r="G901" s="306"/>
      <c r="H901" s="306"/>
      <c r="I901" s="306"/>
      <c r="J901" s="306"/>
      <c r="K901" s="306"/>
      <c r="L901" s="306"/>
      <c r="M901" s="306"/>
      <c r="N901" s="306"/>
      <c r="O901" s="306"/>
      <c r="P901" s="306"/>
      <c r="Q901" s="306"/>
      <c r="R901" s="306"/>
      <c r="S901" s="306"/>
      <c r="T901" s="306"/>
      <c r="U901" s="306"/>
      <c r="V901" s="306"/>
      <c r="W901" s="306"/>
      <c r="X901" s="306"/>
      <c r="Y901" s="306"/>
      <c r="Z901" s="306"/>
      <c r="AA901" s="306"/>
      <c r="AB901" s="306"/>
      <c r="AC901" s="306"/>
      <c r="AD901" s="306"/>
      <c r="AE901" s="306"/>
      <c r="AF901" s="306"/>
      <c r="AG901" s="306"/>
      <c r="AH901" s="306"/>
    </row>
    <row r="902" spans="1:34" ht="12" customHeight="1">
      <c r="A902" s="306"/>
      <c r="B902" s="306"/>
      <c r="C902" s="306"/>
      <c r="D902" s="306"/>
      <c r="E902" s="306"/>
      <c r="F902" s="306"/>
      <c r="G902" s="306"/>
      <c r="H902" s="306"/>
      <c r="I902" s="306"/>
      <c r="J902" s="306"/>
      <c r="K902" s="306"/>
      <c r="L902" s="306"/>
      <c r="M902" s="306"/>
      <c r="N902" s="306"/>
      <c r="O902" s="306"/>
      <c r="P902" s="306"/>
      <c r="Q902" s="306"/>
      <c r="R902" s="306"/>
      <c r="S902" s="306"/>
      <c r="T902" s="306"/>
      <c r="U902" s="306"/>
      <c r="V902" s="306"/>
      <c r="W902" s="306"/>
      <c r="X902" s="306"/>
      <c r="Y902" s="306"/>
      <c r="Z902" s="306"/>
      <c r="AA902" s="306"/>
      <c r="AB902" s="306"/>
      <c r="AC902" s="306"/>
      <c r="AD902" s="306"/>
      <c r="AE902" s="306"/>
      <c r="AF902" s="306"/>
      <c r="AG902" s="306"/>
      <c r="AH902" s="306"/>
    </row>
    <row r="903" spans="1:34" ht="12" customHeight="1">
      <c r="A903" s="306"/>
      <c r="B903" s="306"/>
      <c r="C903" s="306"/>
      <c r="D903" s="306"/>
      <c r="E903" s="306"/>
      <c r="F903" s="306"/>
      <c r="G903" s="306"/>
      <c r="H903" s="306"/>
      <c r="I903" s="306"/>
      <c r="J903" s="306"/>
      <c r="K903" s="306"/>
      <c r="L903" s="306"/>
      <c r="M903" s="306"/>
      <c r="N903" s="306"/>
      <c r="O903" s="306"/>
      <c r="P903" s="306"/>
      <c r="Q903" s="306"/>
      <c r="R903" s="306"/>
      <c r="S903" s="306"/>
      <c r="T903" s="306"/>
      <c r="U903" s="306"/>
      <c r="V903" s="306"/>
      <c r="W903" s="306"/>
      <c r="X903" s="306"/>
      <c r="Y903" s="306"/>
      <c r="Z903" s="306"/>
      <c r="AA903" s="306"/>
      <c r="AB903" s="306"/>
      <c r="AC903" s="306"/>
      <c r="AD903" s="306"/>
      <c r="AE903" s="306"/>
      <c r="AF903" s="306"/>
      <c r="AG903" s="306"/>
      <c r="AH903" s="306"/>
    </row>
    <row r="904" spans="1:34" ht="12" customHeight="1">
      <c r="A904" s="306"/>
      <c r="B904" s="306"/>
      <c r="C904" s="306"/>
      <c r="D904" s="306"/>
      <c r="E904" s="306"/>
      <c r="F904" s="306"/>
      <c r="G904" s="306"/>
      <c r="H904" s="306"/>
      <c r="I904" s="306"/>
      <c r="J904" s="306"/>
      <c r="K904" s="306"/>
      <c r="L904" s="306"/>
      <c r="M904" s="306"/>
      <c r="N904" s="306"/>
      <c r="O904" s="306"/>
      <c r="P904" s="306"/>
      <c r="Q904" s="306"/>
      <c r="R904" s="306"/>
      <c r="S904" s="306"/>
      <c r="T904" s="306"/>
      <c r="U904" s="306"/>
      <c r="V904" s="306"/>
      <c r="W904" s="306"/>
      <c r="X904" s="306"/>
      <c r="Y904" s="306"/>
      <c r="Z904" s="306"/>
      <c r="AA904" s="306"/>
      <c r="AB904" s="306"/>
      <c r="AC904" s="306"/>
      <c r="AD904" s="306"/>
      <c r="AE904" s="306"/>
      <c r="AF904" s="306"/>
      <c r="AG904" s="306"/>
      <c r="AH904" s="306"/>
    </row>
    <row r="905" spans="1:34" ht="12" customHeight="1">
      <c r="A905" s="306"/>
      <c r="B905" s="306"/>
      <c r="C905" s="306"/>
      <c r="D905" s="306"/>
      <c r="E905" s="306"/>
      <c r="F905" s="306"/>
      <c r="G905" s="306"/>
      <c r="H905" s="306"/>
      <c r="I905" s="306"/>
      <c r="J905" s="306"/>
      <c r="K905" s="306"/>
      <c r="L905" s="306"/>
      <c r="M905" s="306"/>
      <c r="N905" s="306"/>
      <c r="O905" s="306"/>
      <c r="P905" s="306"/>
      <c r="Q905" s="306"/>
      <c r="R905" s="306"/>
      <c r="S905" s="306"/>
      <c r="T905" s="306"/>
      <c r="U905" s="306"/>
      <c r="V905" s="306"/>
      <c r="W905" s="306"/>
      <c r="X905" s="306"/>
      <c r="Y905" s="306"/>
      <c r="Z905" s="306"/>
      <c r="AA905" s="306"/>
      <c r="AB905" s="306"/>
      <c r="AC905" s="306"/>
      <c r="AD905" s="306"/>
      <c r="AE905" s="306"/>
      <c r="AF905" s="306"/>
      <c r="AG905" s="306"/>
      <c r="AH905" s="306"/>
    </row>
    <row r="906" spans="1:34" ht="12" customHeight="1">
      <c r="A906" s="306"/>
      <c r="B906" s="306"/>
      <c r="C906" s="306"/>
      <c r="D906" s="306"/>
      <c r="E906" s="306"/>
      <c r="F906" s="306"/>
      <c r="G906" s="306"/>
      <c r="H906" s="306"/>
      <c r="I906" s="306"/>
      <c r="J906" s="306"/>
      <c r="K906" s="306"/>
      <c r="L906" s="306"/>
      <c r="M906" s="306"/>
      <c r="N906" s="306"/>
      <c r="O906" s="306"/>
      <c r="P906" s="306"/>
      <c r="Q906" s="306"/>
      <c r="R906" s="306"/>
      <c r="S906" s="306"/>
      <c r="T906" s="306"/>
      <c r="U906" s="306"/>
      <c r="V906" s="306"/>
      <c r="W906" s="306"/>
      <c r="X906" s="306"/>
      <c r="Y906" s="306"/>
      <c r="Z906" s="306"/>
      <c r="AA906" s="306"/>
      <c r="AB906" s="306"/>
      <c r="AC906" s="306"/>
      <c r="AD906" s="306"/>
      <c r="AE906" s="306"/>
      <c r="AF906" s="306"/>
      <c r="AG906" s="306"/>
      <c r="AH906" s="306"/>
    </row>
    <row r="907" spans="1:34" ht="12" customHeight="1">
      <c r="A907" s="306"/>
      <c r="B907" s="306"/>
      <c r="C907" s="306"/>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306"/>
      <c r="Z907" s="306"/>
      <c r="AA907" s="306"/>
      <c r="AB907" s="306"/>
      <c r="AC907" s="306"/>
      <c r="AD907" s="306"/>
      <c r="AE907" s="306"/>
      <c r="AF907" s="306"/>
      <c r="AG907" s="306"/>
      <c r="AH907" s="306"/>
    </row>
    <row r="908" spans="1:34" ht="12" customHeight="1">
      <c r="A908" s="306"/>
      <c r="B908" s="306"/>
      <c r="C908" s="306"/>
      <c r="D908" s="306"/>
      <c r="E908" s="306"/>
      <c r="F908" s="306"/>
      <c r="G908" s="306"/>
      <c r="H908" s="306"/>
      <c r="I908" s="306"/>
      <c r="J908" s="306"/>
      <c r="K908" s="306"/>
      <c r="L908" s="306"/>
      <c r="M908" s="306"/>
      <c r="N908" s="306"/>
      <c r="O908" s="306"/>
      <c r="P908" s="306"/>
      <c r="Q908" s="306"/>
      <c r="R908" s="306"/>
      <c r="S908" s="306"/>
      <c r="T908" s="306"/>
      <c r="U908" s="306"/>
      <c r="V908" s="306"/>
      <c r="W908" s="306"/>
      <c r="X908" s="306"/>
      <c r="Y908" s="306"/>
      <c r="Z908" s="306"/>
      <c r="AA908" s="306"/>
      <c r="AB908" s="306"/>
      <c r="AC908" s="306"/>
      <c r="AD908" s="306"/>
      <c r="AE908" s="306"/>
      <c r="AF908" s="306"/>
      <c r="AG908" s="306"/>
      <c r="AH908" s="306"/>
    </row>
    <row r="909" spans="1:34" ht="12" customHeight="1">
      <c r="A909" s="306"/>
      <c r="B909" s="306"/>
      <c r="C909" s="306"/>
      <c r="D909" s="306"/>
      <c r="E909" s="306"/>
      <c r="F909" s="306"/>
      <c r="G909" s="306"/>
      <c r="H909" s="306"/>
      <c r="I909" s="306"/>
      <c r="J909" s="306"/>
      <c r="K909" s="306"/>
      <c r="L909" s="306"/>
      <c r="M909" s="306"/>
      <c r="N909" s="306"/>
      <c r="O909" s="306"/>
      <c r="P909" s="306"/>
      <c r="Q909" s="306"/>
      <c r="R909" s="306"/>
      <c r="S909" s="306"/>
      <c r="T909" s="306"/>
      <c r="U909" s="306"/>
      <c r="V909" s="306"/>
      <c r="W909" s="306"/>
      <c r="X909" s="306"/>
      <c r="Y909" s="306"/>
      <c r="Z909" s="306"/>
      <c r="AA909" s="306"/>
      <c r="AB909" s="306"/>
      <c r="AC909" s="306"/>
      <c r="AD909" s="306"/>
      <c r="AE909" s="306"/>
      <c r="AF909" s="306"/>
      <c r="AG909" s="306"/>
      <c r="AH909" s="306"/>
    </row>
    <row r="910" spans="1:34" ht="12" customHeight="1">
      <c r="A910" s="306"/>
      <c r="B910" s="306"/>
      <c r="C910" s="306"/>
      <c r="D910" s="306"/>
      <c r="E910" s="306"/>
      <c r="F910" s="306"/>
      <c r="G910" s="306"/>
      <c r="H910" s="306"/>
      <c r="I910" s="306"/>
      <c r="J910" s="306"/>
      <c r="K910" s="306"/>
      <c r="L910" s="306"/>
      <c r="M910" s="306"/>
      <c r="N910" s="306"/>
      <c r="O910" s="306"/>
      <c r="P910" s="306"/>
      <c r="Q910" s="306"/>
      <c r="R910" s="306"/>
      <c r="S910" s="306"/>
      <c r="T910" s="306"/>
      <c r="U910" s="306"/>
      <c r="V910" s="306"/>
      <c r="W910" s="306"/>
      <c r="X910" s="306"/>
      <c r="Y910" s="306"/>
      <c r="Z910" s="306"/>
      <c r="AA910" s="306"/>
      <c r="AB910" s="306"/>
      <c r="AC910" s="306"/>
      <c r="AD910" s="306"/>
      <c r="AE910" s="306"/>
      <c r="AF910" s="306"/>
      <c r="AG910" s="306"/>
      <c r="AH910" s="306"/>
    </row>
    <row r="911" spans="1:34" ht="12" customHeight="1">
      <c r="A911" s="306"/>
      <c r="B911" s="306"/>
      <c r="C911" s="306"/>
      <c r="D911" s="306"/>
      <c r="E911" s="306"/>
      <c r="F911" s="306"/>
      <c r="G911" s="306"/>
      <c r="H911" s="306"/>
      <c r="I911" s="306"/>
      <c r="J911" s="306"/>
      <c r="K911" s="306"/>
      <c r="L911" s="306"/>
      <c r="M911" s="306"/>
      <c r="N911" s="306"/>
      <c r="O911" s="306"/>
      <c r="P911" s="306"/>
      <c r="Q911" s="306"/>
      <c r="R911" s="306"/>
      <c r="S911" s="306"/>
      <c r="T911" s="306"/>
      <c r="U911" s="306"/>
      <c r="V911" s="306"/>
      <c r="W911" s="306"/>
      <c r="X911" s="306"/>
      <c r="Y911" s="306"/>
      <c r="Z911" s="306"/>
      <c r="AA911" s="306"/>
      <c r="AB911" s="306"/>
      <c r="AC911" s="306"/>
      <c r="AD911" s="306"/>
      <c r="AE911" s="306"/>
      <c r="AF911" s="306"/>
      <c r="AG911" s="306"/>
      <c r="AH911" s="306"/>
    </row>
    <row r="912" spans="1:34" ht="12" customHeight="1">
      <c r="A912" s="306"/>
      <c r="B912" s="306"/>
      <c r="C912" s="306"/>
      <c r="D912" s="306"/>
      <c r="E912" s="306"/>
      <c r="F912" s="306"/>
      <c r="G912" s="306"/>
      <c r="H912" s="306"/>
      <c r="I912" s="306"/>
      <c r="J912" s="306"/>
      <c r="K912" s="306"/>
      <c r="L912" s="306"/>
      <c r="M912" s="306"/>
      <c r="N912" s="306"/>
      <c r="O912" s="306"/>
      <c r="P912" s="306"/>
      <c r="Q912" s="306"/>
      <c r="R912" s="306"/>
      <c r="S912" s="306"/>
      <c r="T912" s="306"/>
      <c r="U912" s="306"/>
      <c r="V912" s="306"/>
      <c r="W912" s="306"/>
      <c r="X912" s="306"/>
      <c r="Y912" s="306"/>
      <c r="Z912" s="306"/>
      <c r="AA912" s="306"/>
      <c r="AB912" s="306"/>
      <c r="AC912" s="306"/>
      <c r="AD912" s="306"/>
      <c r="AE912" s="306"/>
      <c r="AF912" s="306"/>
      <c r="AG912" s="306"/>
      <c r="AH912" s="306"/>
    </row>
  </sheetData>
  <sheetProtection algorithmName="SHA-512" hashValue="RiwuwxoYpR89a3Lz10Yih2NbJxzDMZ5gceIPugLkaGmpafRijbYecPZ+QHENkEzDjRKyupFlUVOjlp7ogdnM/w==" saltValue="CDm3eUEouRXGXXjN9GhrUQ==" spinCount="100000" sheet="1" objects="1" scenarios="1"/>
  <dataConsolidate/>
  <phoneticPr fontId="2"/>
  <pageMargins left="0.25" right="0.25" top="0.75" bottom="0.75" header="0" footer="0"/>
  <pageSetup paperSize="9" fitToHeight="0"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12"/>
  <sheetViews>
    <sheetView view="pageBreakPreview" zoomScaleNormal="100" zoomScaleSheetLayoutView="100" workbookViewId="0"/>
  </sheetViews>
  <sheetFormatPr defaultColWidth="12.625" defaultRowHeight="15" customHeight="1"/>
  <cols>
    <col min="1" max="2" width="15.625" style="320" customWidth="1"/>
    <col min="3" max="3" width="4.75" style="320" customWidth="1"/>
    <col min="4" max="5" width="31.25" style="320" customWidth="1"/>
    <col min="6" max="6" width="2.375" style="320" customWidth="1"/>
    <col min="7" max="7" width="10.625" style="320" hidden="1" customWidth="1"/>
    <col min="8" max="8" width="15.25" style="320" hidden="1" customWidth="1"/>
    <col min="9" max="9" width="17.875" style="320" hidden="1" customWidth="1"/>
    <col min="10" max="10" width="15.125" style="320" hidden="1" customWidth="1"/>
    <col min="11" max="11" width="12.875" style="320" hidden="1" customWidth="1"/>
    <col min="12" max="12" width="14.125" style="320" hidden="1" customWidth="1"/>
    <col min="13" max="13" width="12.25" style="320" hidden="1" customWidth="1"/>
    <col min="14" max="14" width="14.875" style="320" hidden="1" customWidth="1"/>
    <col min="15" max="15" width="9.125" style="320" hidden="1" customWidth="1"/>
    <col min="16" max="16" width="22" style="320" hidden="1" customWidth="1"/>
    <col min="17" max="17" width="23.875" style="320" hidden="1" customWidth="1"/>
    <col min="18" max="18" width="27.875" style="320" hidden="1" customWidth="1"/>
    <col min="19" max="20" width="7.875" style="320" customWidth="1"/>
    <col min="21" max="21" width="12.125" style="320" customWidth="1"/>
    <col min="22" max="34" width="7.875" style="320" customWidth="1"/>
    <col min="35" max="16384" width="12.625" style="320"/>
  </cols>
  <sheetData>
    <row r="1" spans="1:34" ht="18.75">
      <c r="A1" s="317" t="s">
        <v>104</v>
      </c>
      <c r="B1" s="318"/>
      <c r="C1" s="318"/>
      <c r="D1" s="318"/>
      <c r="E1" s="318"/>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34" ht="75">
      <c r="A2" s="321" t="s">
        <v>559</v>
      </c>
      <c r="B2" s="322" t="s">
        <v>558</v>
      </c>
      <c r="C2" s="322" t="s">
        <v>89</v>
      </c>
      <c r="D2" s="323" t="s">
        <v>105</v>
      </c>
      <c r="E2" s="324" t="s">
        <v>102</v>
      </c>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1:34" ht="17.25">
      <c r="A3" s="325">
        <v>45383</v>
      </c>
      <c r="B3" s="326" t="s">
        <v>408</v>
      </c>
      <c r="C3" s="327">
        <v>2</v>
      </c>
      <c r="D3" s="328" t="s">
        <v>394</v>
      </c>
      <c r="E3" s="32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row>
    <row r="4" spans="1:34" ht="17.25">
      <c r="A4" s="325">
        <v>45383</v>
      </c>
      <c r="B4" s="326" t="s">
        <v>408</v>
      </c>
      <c r="C4" s="327">
        <v>3</v>
      </c>
      <c r="D4" s="328" t="s">
        <v>395</v>
      </c>
      <c r="E4" s="32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1:34" ht="34.5">
      <c r="A5" s="325">
        <v>45383</v>
      </c>
      <c r="B5" s="326" t="s">
        <v>408</v>
      </c>
      <c r="C5" s="327">
        <v>1</v>
      </c>
      <c r="D5" s="328" t="s">
        <v>396</v>
      </c>
      <c r="E5" s="329" t="s">
        <v>411</v>
      </c>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row>
    <row r="6" spans="1:34" ht="17.25">
      <c r="A6" s="325">
        <v>45413</v>
      </c>
      <c r="B6" s="326" t="s">
        <v>408</v>
      </c>
      <c r="C6" s="327">
        <v>2</v>
      </c>
      <c r="D6" s="328" t="s">
        <v>397</v>
      </c>
      <c r="E6" s="32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row>
    <row r="7" spans="1:34" ht="17.25">
      <c r="A7" s="325">
        <v>45413</v>
      </c>
      <c r="B7" s="326" t="s">
        <v>408</v>
      </c>
      <c r="C7" s="327">
        <v>3</v>
      </c>
      <c r="D7" s="328" t="s">
        <v>398</v>
      </c>
      <c r="E7" s="329" t="s">
        <v>402</v>
      </c>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1:34" ht="17.25">
      <c r="A8" s="325">
        <v>45444</v>
      </c>
      <c r="B8" s="326" t="s">
        <v>408</v>
      </c>
      <c r="C8" s="327">
        <v>2</v>
      </c>
      <c r="D8" s="328" t="s">
        <v>399</v>
      </c>
      <c r="E8" s="32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row>
    <row r="9" spans="1:34" ht="17.25">
      <c r="A9" s="325">
        <v>45505</v>
      </c>
      <c r="B9" s="326" t="s">
        <v>408</v>
      </c>
      <c r="C9" s="327">
        <v>1</v>
      </c>
      <c r="D9" s="328" t="s">
        <v>404</v>
      </c>
      <c r="E9" s="329" t="s">
        <v>403</v>
      </c>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row>
    <row r="10" spans="1:34" ht="17.25">
      <c r="A10" s="325">
        <v>45536</v>
      </c>
      <c r="B10" s="326" t="s">
        <v>408</v>
      </c>
      <c r="C10" s="327">
        <v>2</v>
      </c>
      <c r="D10" s="328" t="s">
        <v>400</v>
      </c>
      <c r="E10" s="32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row>
    <row r="11" spans="1:34" ht="17.25">
      <c r="A11" s="325">
        <v>45566</v>
      </c>
      <c r="B11" s="326" t="s">
        <v>408</v>
      </c>
      <c r="C11" s="327">
        <v>1</v>
      </c>
      <c r="D11" s="328" t="s">
        <v>401</v>
      </c>
      <c r="E11" s="329" t="s">
        <v>405</v>
      </c>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row>
    <row r="12" spans="1:34" ht="17.25">
      <c r="A12" s="325">
        <v>45627</v>
      </c>
      <c r="B12" s="326" t="s">
        <v>408</v>
      </c>
      <c r="C12" s="327">
        <v>1</v>
      </c>
      <c r="D12" s="328" t="s">
        <v>406</v>
      </c>
      <c r="E12" s="32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row>
    <row r="13" spans="1:34" ht="17.25">
      <c r="A13" s="325">
        <v>45658</v>
      </c>
      <c r="B13" s="326" t="s">
        <v>408</v>
      </c>
      <c r="C13" s="327">
        <v>1</v>
      </c>
      <c r="D13" s="328" t="s">
        <v>407</v>
      </c>
      <c r="E13" s="32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row>
    <row r="14" spans="1:34" ht="17.25">
      <c r="A14" s="325">
        <v>45689</v>
      </c>
      <c r="B14" s="326" t="s">
        <v>409</v>
      </c>
      <c r="C14" s="327">
        <v>1</v>
      </c>
      <c r="D14" s="328" t="s">
        <v>410</v>
      </c>
      <c r="E14" s="32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row>
    <row r="15" spans="1:34" ht="17.25">
      <c r="A15" s="325"/>
      <c r="B15" s="326"/>
      <c r="C15" s="327"/>
      <c r="D15" s="328"/>
      <c r="E15" s="32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row>
    <row r="16" spans="1:34" ht="17.25">
      <c r="A16" s="325"/>
      <c r="B16" s="326"/>
      <c r="C16" s="327"/>
      <c r="D16" s="328"/>
      <c r="E16" s="32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row>
    <row r="17" spans="1:34" ht="17.25">
      <c r="A17" s="325"/>
      <c r="B17" s="326"/>
      <c r="C17" s="327"/>
      <c r="D17" s="328"/>
      <c r="E17" s="32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row>
    <row r="18" spans="1:34" ht="17.25">
      <c r="A18" s="325"/>
      <c r="B18" s="326"/>
      <c r="C18" s="327"/>
      <c r="D18" s="328"/>
      <c r="E18" s="32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row>
    <row r="19" spans="1:34" ht="17.25">
      <c r="A19" s="325"/>
      <c r="B19" s="326"/>
      <c r="C19" s="327"/>
      <c r="D19" s="328"/>
      <c r="E19" s="32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row>
    <row r="20" spans="1:34" ht="17.25">
      <c r="A20" s="325"/>
      <c r="B20" s="326"/>
      <c r="C20" s="327"/>
      <c r="D20" s="328"/>
      <c r="E20" s="32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row>
    <row r="21" spans="1:34" ht="17.25">
      <c r="A21" s="325"/>
      <c r="B21" s="326"/>
      <c r="C21" s="327"/>
      <c r="D21" s="328"/>
      <c r="E21" s="32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row>
    <row r="22" spans="1:34" ht="17.25">
      <c r="A22" s="325"/>
      <c r="B22" s="326"/>
      <c r="C22" s="327"/>
      <c r="D22" s="328"/>
      <c r="E22" s="32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row>
    <row r="23" spans="1:34" ht="17.25">
      <c r="A23" s="325"/>
      <c r="B23" s="326"/>
      <c r="C23" s="327"/>
      <c r="D23" s="328"/>
      <c r="E23" s="32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row>
    <row r="24" spans="1:34" ht="17.25">
      <c r="A24" s="325"/>
      <c r="B24" s="326"/>
      <c r="C24" s="327"/>
      <c r="D24" s="328"/>
      <c r="E24" s="32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row>
    <row r="25" spans="1:34" ht="17.25">
      <c r="A25" s="325"/>
      <c r="B25" s="326"/>
      <c r="C25" s="327"/>
      <c r="D25" s="328"/>
      <c r="E25" s="32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row>
    <row r="26" spans="1:34" ht="17.25">
      <c r="A26" s="325"/>
      <c r="B26" s="326"/>
      <c r="C26" s="327"/>
      <c r="D26" s="328"/>
      <c r="E26" s="32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row>
    <row r="27" spans="1:34" ht="17.25">
      <c r="A27" s="325"/>
      <c r="B27" s="326"/>
      <c r="C27" s="327"/>
      <c r="D27" s="328"/>
      <c r="E27" s="32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row>
    <row r="28" spans="1:34" ht="17.25">
      <c r="A28" s="325"/>
      <c r="B28" s="326"/>
      <c r="C28" s="327"/>
      <c r="D28" s="328"/>
      <c r="E28" s="32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row>
    <row r="29" spans="1:34" ht="17.25">
      <c r="A29" s="325"/>
      <c r="B29" s="326"/>
      <c r="C29" s="327"/>
      <c r="D29" s="328"/>
      <c r="E29" s="32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row>
    <row r="30" spans="1:34" ht="17.25">
      <c r="A30" s="325"/>
      <c r="B30" s="326"/>
      <c r="C30" s="327"/>
      <c r="D30" s="328"/>
      <c r="E30" s="32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row>
    <row r="31" spans="1:34" ht="17.25">
      <c r="A31" s="325"/>
      <c r="B31" s="326"/>
      <c r="C31" s="327"/>
      <c r="D31" s="328"/>
      <c r="E31" s="32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row>
    <row r="32" spans="1:34" ht="17.25">
      <c r="A32" s="325"/>
      <c r="B32" s="326"/>
      <c r="C32" s="327"/>
      <c r="D32" s="328"/>
      <c r="E32" s="32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row>
    <row r="33" spans="1:34" ht="13.5">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row>
    <row r="34" spans="1:34" ht="12" customHeight="1">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row>
    <row r="35" spans="1:34" ht="12" customHeight="1">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4" ht="12" customHeight="1">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row>
    <row r="37" spans="1:34" ht="12" customHeight="1">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row>
    <row r="38" spans="1:34" ht="12" customHeight="1">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row>
    <row r="39" spans="1:34" ht="12" customHeight="1">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row>
    <row r="40" spans="1:34" ht="12" customHeight="1">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row>
    <row r="41" spans="1:34" ht="12" customHeight="1">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row>
    <row r="42" spans="1:34" ht="12" customHeight="1">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row>
    <row r="43" spans="1:34" ht="12" customHeight="1">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row>
    <row r="44" spans="1:34" ht="12" customHeight="1">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row>
    <row r="45" spans="1:34" ht="12" customHeight="1">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row>
    <row r="46" spans="1:34" ht="12" customHeight="1">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row>
    <row r="47" spans="1:34" ht="12" customHeight="1">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row>
    <row r="48" spans="1:34" ht="12" customHeight="1">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row>
    <row r="49" spans="1:34" ht="12" customHeight="1">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row>
    <row r="50" spans="1:34" ht="12" customHeight="1">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row>
    <row r="51" spans="1:34" ht="12" customHeight="1">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row>
    <row r="52" spans="1:34" ht="12" customHeight="1">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row>
    <row r="53" spans="1:34" ht="12" customHeight="1">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row>
    <row r="54" spans="1:34" ht="12" customHeight="1">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row>
    <row r="55" spans="1:34" ht="12" customHeight="1">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row>
    <row r="56" spans="1:34" ht="12" customHeight="1">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row>
    <row r="57" spans="1:34" ht="12" customHeight="1">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row>
    <row r="58" spans="1:34" ht="12" customHeight="1">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row>
    <row r="59" spans="1:34" ht="12" customHeight="1">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row>
    <row r="60" spans="1:34" ht="12" customHeight="1">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row>
    <row r="61" spans="1:34" ht="12" customHeight="1">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row>
    <row r="62" spans="1:34" ht="12" customHeight="1">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row>
    <row r="63" spans="1:34" ht="12" customHeight="1">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row>
    <row r="64" spans="1:34" ht="12" customHeight="1">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row>
    <row r="65" spans="1:34" ht="12" customHeight="1">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row>
    <row r="66" spans="1:34" ht="12" customHeight="1">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row>
    <row r="67" spans="1:34" ht="12" customHeight="1">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row>
    <row r="68" spans="1:34" ht="12" customHeight="1">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row>
    <row r="69" spans="1:34" ht="12" customHeight="1">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row>
    <row r="70" spans="1:34" ht="12" customHeight="1">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row>
    <row r="71" spans="1:34" ht="12" customHeight="1">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row>
    <row r="72" spans="1:34" ht="12" customHeight="1">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row>
    <row r="73" spans="1:34" ht="12" customHeight="1">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row>
    <row r="74" spans="1:34" ht="12" customHeight="1">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row>
    <row r="75" spans="1:34" ht="12" customHeight="1">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row>
    <row r="76" spans="1:34" ht="12" customHeight="1">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row>
    <row r="77" spans="1:34" ht="12" customHeight="1">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row>
    <row r="78" spans="1:34" ht="12" customHeight="1">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row>
    <row r="79" spans="1:34" ht="12" customHeight="1">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row>
    <row r="80" spans="1:34" ht="12" customHeight="1">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row>
    <row r="81" spans="1:34" ht="12" customHeight="1">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row>
    <row r="82" spans="1:34" ht="12" customHeight="1">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row>
    <row r="83" spans="1:34" ht="12" customHeight="1">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row>
    <row r="84" spans="1:34" ht="12" customHeight="1">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row>
    <row r="85" spans="1:34" ht="12" customHeight="1">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row>
    <row r="86" spans="1:34" ht="12" customHeight="1">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row>
    <row r="87" spans="1:34" ht="12" customHeight="1">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row>
    <row r="88" spans="1:34" ht="12" customHeight="1">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row>
    <row r="89" spans="1:34" ht="12" customHeight="1">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row>
    <row r="90" spans="1:34" ht="12" customHeight="1">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row>
    <row r="91" spans="1:34" ht="12" customHeight="1">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row>
    <row r="92" spans="1:34" ht="12" customHeight="1">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row>
    <row r="93" spans="1:34" ht="12" customHeight="1">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row>
    <row r="94" spans="1:34" ht="12" customHeight="1">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row>
    <row r="95" spans="1:34" ht="12" customHeight="1">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row>
    <row r="96" spans="1:34" ht="12" customHeight="1">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row>
    <row r="97" spans="1:34" ht="12" customHeight="1">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row>
    <row r="98" spans="1:34" ht="12" customHeight="1">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row>
    <row r="99" spans="1:34" ht="12" customHeight="1">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row>
    <row r="100" spans="1:34" ht="12" customHeight="1">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row>
    <row r="101" spans="1:34" ht="12" customHeight="1">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row>
    <row r="102" spans="1:34" ht="12" customHeight="1">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row>
    <row r="103" spans="1:34" ht="12" customHeight="1">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row>
    <row r="104" spans="1:34" ht="12" customHeight="1">
      <c r="A104" s="319"/>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row>
    <row r="105" spans="1:34" ht="12" customHeight="1">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row>
    <row r="106" spans="1:34" ht="12" customHeight="1">
      <c r="A106" s="319"/>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row>
    <row r="107" spans="1:34" ht="12" customHeight="1">
      <c r="A107" s="319"/>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row>
    <row r="108" spans="1:34" ht="12" customHeight="1">
      <c r="A108" s="319"/>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row>
    <row r="109" spans="1:34" ht="12" customHeight="1">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row>
    <row r="110" spans="1:34" ht="12" customHeight="1">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row>
    <row r="111" spans="1:34" ht="12" customHeight="1">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row>
    <row r="112" spans="1:34" ht="12" customHeight="1">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row>
    <row r="113" spans="1:34" ht="12" customHeight="1">
      <c r="A113" s="319"/>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row>
    <row r="114" spans="1:34" ht="12" customHeight="1">
      <c r="A114" s="319"/>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row>
    <row r="115" spans="1:34" ht="12" customHeight="1">
      <c r="A115" s="319"/>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row>
    <row r="116" spans="1:34" ht="12" customHeight="1">
      <c r="A116" s="319"/>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row>
    <row r="117" spans="1:34" ht="12" customHeight="1">
      <c r="A117" s="319"/>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row>
    <row r="118" spans="1:34" ht="12" customHeight="1">
      <c r="A118" s="319"/>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row>
    <row r="119" spans="1:34" ht="12" customHeight="1">
      <c r="A119" s="319"/>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row>
    <row r="120" spans="1:34" ht="12" customHeight="1">
      <c r="A120" s="319"/>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row>
    <row r="121" spans="1:34" ht="12" customHeight="1">
      <c r="A121" s="319"/>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row>
    <row r="122" spans="1:34" ht="12" customHeight="1">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row>
    <row r="123" spans="1:34" ht="12" customHeight="1">
      <c r="A123" s="319"/>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row>
    <row r="124" spans="1:34" ht="12" customHeight="1">
      <c r="A124" s="319"/>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row>
    <row r="125" spans="1:34" ht="12" customHeight="1">
      <c r="A125" s="319"/>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row>
    <row r="126" spans="1:34" ht="12" customHeight="1">
      <c r="A126" s="319"/>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row>
    <row r="127" spans="1:34" ht="12" customHeight="1">
      <c r="A127" s="319"/>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row>
    <row r="128" spans="1:34" ht="12" customHeight="1">
      <c r="A128" s="319"/>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row>
    <row r="129" spans="1:34" ht="12" customHeight="1">
      <c r="A129" s="319"/>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row>
    <row r="130" spans="1:34" ht="12" customHeight="1">
      <c r="A130" s="319"/>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row>
    <row r="131" spans="1:34" ht="12" customHeight="1">
      <c r="A131" s="319"/>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row>
    <row r="132" spans="1:34" ht="12" customHeight="1">
      <c r="A132" s="319"/>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row>
    <row r="133" spans="1:34" ht="12" customHeight="1">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row>
    <row r="134" spans="1:34" ht="12" customHeight="1">
      <c r="A134" s="319"/>
      <c r="B134" s="319"/>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row>
    <row r="135" spans="1:34" ht="12" customHeight="1">
      <c r="A135" s="319"/>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row>
    <row r="136" spans="1:34" ht="12" customHeight="1">
      <c r="A136" s="319"/>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row>
    <row r="137" spans="1:34" ht="12" customHeight="1">
      <c r="A137" s="319"/>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row>
    <row r="138" spans="1:34" ht="12" customHeight="1">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row>
    <row r="139" spans="1:34" ht="12" customHeight="1">
      <c r="A139" s="319"/>
      <c r="B139" s="319"/>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row>
    <row r="140" spans="1:34" ht="12" customHeight="1">
      <c r="A140" s="319"/>
      <c r="B140" s="319"/>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c r="AG140" s="319"/>
      <c r="AH140" s="319"/>
    </row>
    <row r="141" spans="1:34" ht="12" customHeight="1">
      <c r="A141" s="319"/>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row>
    <row r="142" spans="1:34" ht="12" customHeight="1">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row>
    <row r="143" spans="1:34" ht="12" customHeight="1">
      <c r="A143" s="319"/>
      <c r="B143" s="319"/>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19"/>
      <c r="AG143" s="319"/>
      <c r="AH143" s="319"/>
    </row>
    <row r="144" spans="1:34" ht="12" customHeight="1">
      <c r="A144" s="319"/>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row>
    <row r="145" spans="1:34" ht="12" customHeight="1">
      <c r="A145" s="319"/>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row>
    <row r="146" spans="1:34" ht="12" customHeight="1">
      <c r="A146" s="319"/>
      <c r="B146" s="319"/>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c r="AG146" s="319"/>
      <c r="AH146" s="319"/>
    </row>
    <row r="147" spans="1:34" ht="12" customHeight="1">
      <c r="A147" s="319"/>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row>
    <row r="148" spans="1:34" ht="12" customHeight="1">
      <c r="A148" s="319"/>
      <c r="B148" s="319"/>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row>
    <row r="149" spans="1:34" ht="12" customHeight="1">
      <c r="A149" s="319"/>
      <c r="B149" s="319"/>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c r="AG149" s="319"/>
      <c r="AH149" s="319"/>
    </row>
    <row r="150" spans="1:34" ht="12" customHeight="1">
      <c r="A150" s="319"/>
      <c r="B150" s="319"/>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row>
    <row r="151" spans="1:34" ht="12" customHeight="1">
      <c r="A151" s="319"/>
      <c r="B151" s="319"/>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row>
    <row r="152" spans="1:34" ht="12" customHeight="1">
      <c r="A152" s="319"/>
      <c r="B152" s="319"/>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c r="AD152" s="319"/>
      <c r="AE152" s="319"/>
      <c r="AF152" s="319"/>
      <c r="AG152" s="319"/>
      <c r="AH152" s="319"/>
    </row>
    <row r="153" spans="1:34" ht="12" customHeight="1">
      <c r="A153" s="319"/>
      <c r="B153" s="319"/>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row>
    <row r="154" spans="1:34" ht="12" customHeight="1">
      <c r="A154" s="319"/>
      <c r="B154" s="319"/>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row>
    <row r="155" spans="1:34" ht="12" customHeight="1">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row>
    <row r="156" spans="1:34" ht="12" customHeight="1">
      <c r="A156" s="319"/>
      <c r="B156" s="319"/>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row>
    <row r="157" spans="1:34" ht="12" customHeight="1">
      <c r="A157" s="319"/>
      <c r="B157" s="319"/>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row>
    <row r="158" spans="1:34" ht="12" customHeight="1">
      <c r="A158" s="319"/>
      <c r="B158" s="319"/>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row>
    <row r="159" spans="1:34" ht="12" customHeight="1">
      <c r="A159" s="319"/>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row>
    <row r="160" spans="1:34" ht="12" customHeight="1">
      <c r="A160" s="319"/>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row>
    <row r="161" spans="1:34" ht="12" customHeight="1">
      <c r="A161" s="319"/>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row>
    <row r="162" spans="1:34" ht="12" customHeight="1">
      <c r="A162" s="319"/>
      <c r="B162" s="319"/>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row>
    <row r="163" spans="1:34" ht="12" customHeight="1">
      <c r="A163" s="319"/>
      <c r="B163" s="319"/>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row>
    <row r="164" spans="1:34" ht="12" customHeight="1">
      <c r="A164" s="319"/>
      <c r="B164" s="319"/>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c r="AG164" s="319"/>
      <c r="AH164" s="319"/>
    </row>
    <row r="165" spans="1:34" ht="12" customHeight="1">
      <c r="A165" s="319"/>
      <c r="B165" s="319"/>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row>
    <row r="166" spans="1:34" ht="12" customHeight="1">
      <c r="A166" s="319"/>
      <c r="B166" s="319"/>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row>
    <row r="167" spans="1:34" ht="12" customHeight="1">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row>
    <row r="168" spans="1:34" ht="12" customHeight="1">
      <c r="A168" s="319"/>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row>
    <row r="169" spans="1:34" ht="12" customHeight="1">
      <c r="A169" s="319"/>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c r="AA169" s="319"/>
      <c r="AB169" s="319"/>
      <c r="AC169" s="319"/>
      <c r="AD169" s="319"/>
      <c r="AE169" s="319"/>
      <c r="AF169" s="319"/>
      <c r="AG169" s="319"/>
      <c r="AH169" s="319"/>
    </row>
    <row r="170" spans="1:34" ht="12" customHeight="1">
      <c r="A170" s="319"/>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19"/>
      <c r="AF170" s="319"/>
      <c r="AG170" s="319"/>
      <c r="AH170" s="319"/>
    </row>
    <row r="171" spans="1:34" ht="12" customHeight="1">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c r="AG171" s="319"/>
      <c r="AH171" s="319"/>
    </row>
    <row r="172" spans="1:34" ht="12" customHeight="1">
      <c r="A172" s="319"/>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row>
    <row r="173" spans="1:34" ht="12" customHeight="1">
      <c r="A173" s="319"/>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row>
    <row r="174" spans="1:34" ht="12" customHeight="1">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row>
    <row r="175" spans="1:34" ht="12" customHeight="1">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row>
    <row r="176" spans="1:34" ht="12" customHeight="1">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row>
    <row r="177" spans="1:34" ht="12" customHeight="1">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19"/>
      <c r="AH177" s="319"/>
    </row>
    <row r="178" spans="1:34" ht="12" customHeight="1">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row>
    <row r="179" spans="1:34" ht="12" customHeight="1">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row>
    <row r="180" spans="1:34" ht="12" customHeight="1">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row>
    <row r="181" spans="1:34" ht="12" customHeight="1">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c r="AG181" s="319"/>
      <c r="AH181" s="319"/>
    </row>
    <row r="182" spans="1:34" ht="12" customHeight="1">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row>
    <row r="183" spans="1:34" ht="12" customHeight="1">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c r="AA183" s="319"/>
      <c r="AB183" s="319"/>
      <c r="AC183" s="319"/>
      <c r="AD183" s="319"/>
      <c r="AE183" s="319"/>
      <c r="AF183" s="319"/>
      <c r="AG183" s="319"/>
      <c r="AH183" s="319"/>
    </row>
    <row r="184" spans="1:34" ht="12" customHeight="1">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c r="AG184" s="319"/>
      <c r="AH184" s="319"/>
    </row>
    <row r="185" spans="1:34" ht="12" customHeight="1">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row>
    <row r="186" spans="1:34" ht="12" customHeight="1">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row>
    <row r="187" spans="1:34" ht="12" customHeight="1">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row>
    <row r="188" spans="1:34" ht="12" customHeight="1">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row>
    <row r="189" spans="1:34" ht="12" customHeight="1">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row>
    <row r="190" spans="1:34" ht="12" customHeight="1">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row>
    <row r="191" spans="1:34" ht="12" customHeight="1">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row>
    <row r="192" spans="1:34" ht="12" customHeight="1">
      <c r="A192" s="319"/>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row>
    <row r="193" spans="1:34" ht="12" customHeight="1">
      <c r="A193" s="319"/>
      <c r="B193" s="319"/>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row>
    <row r="194" spans="1:34" ht="12" customHeight="1">
      <c r="A194" s="319"/>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row>
    <row r="195" spans="1:34" ht="12" customHeight="1">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row>
    <row r="196" spans="1:34" ht="12" customHeight="1">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row>
    <row r="197" spans="1:34" ht="12" customHeight="1">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row>
    <row r="198" spans="1:34" ht="12" customHeight="1">
      <c r="A198" s="319"/>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row>
    <row r="199" spans="1:34" ht="12" customHeight="1">
      <c r="A199" s="319"/>
      <c r="B199" s="319"/>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row>
    <row r="200" spans="1:34" ht="12" customHeight="1">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row>
    <row r="201" spans="1:34" ht="12" customHeight="1">
      <c r="A201" s="319"/>
      <c r="B201" s="319"/>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row>
    <row r="202" spans="1:34" ht="12" customHeight="1">
      <c r="A202" s="319"/>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row>
    <row r="203" spans="1:34" ht="12" customHeight="1">
      <c r="A203" s="319"/>
      <c r="B203" s="319"/>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row>
    <row r="204" spans="1:34" ht="12" customHeight="1">
      <c r="A204" s="319"/>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row>
    <row r="205" spans="1:34" ht="12" customHeight="1">
      <c r="A205" s="319"/>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row>
    <row r="206" spans="1:34" ht="12" customHeight="1">
      <c r="A206" s="319"/>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c r="AG206" s="319"/>
      <c r="AH206" s="319"/>
    </row>
    <row r="207" spans="1:34" ht="12" customHeight="1">
      <c r="A207" s="319"/>
      <c r="B207" s="319"/>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row>
    <row r="208" spans="1:34" ht="12" customHeight="1">
      <c r="A208" s="319"/>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row>
    <row r="209" spans="1:34" ht="12" customHeight="1">
      <c r="A209" s="319"/>
      <c r="B209" s="319"/>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319"/>
    </row>
    <row r="210" spans="1:34" ht="12" customHeight="1">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row>
    <row r="211" spans="1:34" ht="12" customHeight="1">
      <c r="A211" s="319"/>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row>
    <row r="212" spans="1:34" ht="12" customHeight="1">
      <c r="A212" s="319"/>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row>
    <row r="213" spans="1:34" ht="12" customHeight="1">
      <c r="A213" s="319"/>
      <c r="B213" s="319"/>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row>
    <row r="214" spans="1:34" ht="12" customHeight="1">
      <c r="A214" s="319"/>
      <c r="B214" s="319"/>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row>
    <row r="215" spans="1:34" ht="12" customHeight="1">
      <c r="A215" s="319"/>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row>
    <row r="216" spans="1:34" ht="12" customHeight="1">
      <c r="A216" s="319"/>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row>
    <row r="217" spans="1:34" ht="12" customHeight="1">
      <c r="A217" s="319"/>
      <c r="B217" s="319"/>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row>
    <row r="218" spans="1:34" ht="12" customHeight="1">
      <c r="A218" s="319"/>
      <c r="B218" s="319"/>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c r="AG218" s="319"/>
      <c r="AH218" s="319"/>
    </row>
    <row r="219" spans="1:34" ht="12" customHeight="1">
      <c r="A219" s="319"/>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row>
    <row r="220" spans="1:34" ht="12" customHeight="1">
      <c r="A220" s="319"/>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row>
    <row r="221" spans="1:34" ht="12" customHeight="1">
      <c r="A221" s="319"/>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row>
    <row r="222" spans="1:34" ht="12" customHeight="1">
      <c r="A222" s="319"/>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c r="AE222" s="319"/>
      <c r="AF222" s="319"/>
      <c r="AG222" s="319"/>
      <c r="AH222" s="319"/>
    </row>
    <row r="223" spans="1:34" ht="12" customHeight="1">
      <c r="A223" s="319"/>
      <c r="B223" s="319"/>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row>
    <row r="224" spans="1:34" ht="12" customHeight="1">
      <c r="A224" s="319"/>
      <c r="B224" s="319"/>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c r="AE224" s="319"/>
      <c r="AF224" s="319"/>
      <c r="AG224" s="319"/>
      <c r="AH224" s="319"/>
    </row>
    <row r="225" spans="1:34" ht="12" customHeight="1">
      <c r="A225" s="319"/>
      <c r="B225" s="319"/>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row>
    <row r="226" spans="1:34" ht="12" customHeight="1">
      <c r="A226" s="319"/>
      <c r="B226" s="319"/>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row>
    <row r="227" spans="1:34" ht="12" customHeight="1">
      <c r="A227" s="319"/>
      <c r="B227" s="319"/>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row>
    <row r="228" spans="1:34" ht="12" customHeight="1">
      <c r="A228" s="319"/>
      <c r="B228" s="319"/>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row>
    <row r="229" spans="1:34" ht="12" customHeight="1">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row>
    <row r="230" spans="1:34" ht="12" customHeight="1">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row>
    <row r="231" spans="1:34" ht="12" customHeight="1">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row>
    <row r="232" spans="1:34" ht="12" customHeight="1">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row>
    <row r="233" spans="1:34" ht="12" customHeight="1">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9"/>
    </row>
    <row r="234" spans="1:34" ht="12" customHeight="1">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row>
    <row r="235" spans="1:34" ht="12" customHeight="1">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row>
    <row r="236" spans="1:34" ht="12" customHeight="1">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c r="AA236" s="319"/>
      <c r="AB236" s="319"/>
      <c r="AC236" s="319"/>
      <c r="AD236" s="319"/>
      <c r="AE236" s="319"/>
      <c r="AF236" s="319"/>
      <c r="AG236" s="319"/>
      <c r="AH236" s="319"/>
    </row>
    <row r="237" spans="1:34" ht="12" customHeight="1">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row>
    <row r="238" spans="1:34" ht="12" customHeight="1">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row>
    <row r="239" spans="1:34" ht="12" customHeight="1">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c r="AA239" s="319"/>
      <c r="AB239" s="319"/>
      <c r="AC239" s="319"/>
      <c r="AD239" s="319"/>
      <c r="AE239" s="319"/>
      <c r="AF239" s="319"/>
      <c r="AG239" s="319"/>
      <c r="AH239" s="319"/>
    </row>
    <row r="240" spans="1:34" ht="12" customHeight="1">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row>
    <row r="241" spans="1:34" ht="12" customHeight="1">
      <c r="A241" s="319"/>
      <c r="B241" s="319"/>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row>
    <row r="242" spans="1:34" ht="12" customHeight="1">
      <c r="A242" s="319"/>
      <c r="B242" s="319"/>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row>
    <row r="243" spans="1:34" ht="12" customHeight="1">
      <c r="A243" s="319"/>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row>
    <row r="244" spans="1:34" ht="12" customHeight="1">
      <c r="A244" s="319"/>
      <c r="B244" s="319"/>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row>
    <row r="245" spans="1:34" ht="12" customHeight="1">
      <c r="A245" s="319"/>
      <c r="B245" s="319"/>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c r="AA245" s="319"/>
      <c r="AB245" s="319"/>
      <c r="AC245" s="319"/>
      <c r="AD245" s="319"/>
      <c r="AE245" s="319"/>
      <c r="AF245" s="319"/>
      <c r="AG245" s="319"/>
      <c r="AH245" s="319"/>
    </row>
    <row r="246" spans="1:34" ht="12" customHeight="1">
      <c r="A246" s="319"/>
      <c r="B246" s="319"/>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row>
    <row r="247" spans="1:34" ht="12" customHeight="1">
      <c r="A247" s="319"/>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row>
    <row r="248" spans="1:34" ht="12" customHeight="1">
      <c r="A248" s="319"/>
      <c r="B248" s="319"/>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c r="AA248" s="319"/>
      <c r="AB248" s="319"/>
      <c r="AC248" s="319"/>
      <c r="AD248" s="319"/>
      <c r="AE248" s="319"/>
      <c r="AF248" s="319"/>
      <c r="AG248" s="319"/>
      <c r="AH248" s="319"/>
    </row>
    <row r="249" spans="1:34" ht="12" customHeight="1">
      <c r="A249" s="319"/>
      <c r="B249" s="319"/>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row>
    <row r="250" spans="1:34" ht="12" customHeight="1">
      <c r="A250" s="319"/>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row>
    <row r="251" spans="1:34" ht="12" customHeight="1">
      <c r="A251" s="319"/>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row>
    <row r="252" spans="1:34" ht="12" customHeight="1">
      <c r="A252" s="319"/>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row>
    <row r="253" spans="1:34" ht="12" customHeight="1">
      <c r="A253" s="319"/>
      <c r="B253" s="319"/>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row>
    <row r="254" spans="1:34" ht="12" customHeight="1">
      <c r="A254" s="319"/>
      <c r="B254" s="319"/>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c r="AE254" s="319"/>
      <c r="AF254" s="319"/>
      <c r="AG254" s="319"/>
      <c r="AH254" s="319"/>
    </row>
    <row r="255" spans="1:34" ht="12" customHeight="1">
      <c r="A255" s="319"/>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row>
    <row r="256" spans="1:34" ht="12" customHeight="1">
      <c r="A256" s="319"/>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row>
    <row r="257" spans="1:34" ht="12" customHeight="1">
      <c r="A257" s="319"/>
      <c r="B257" s="319"/>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c r="AA257" s="319"/>
      <c r="AB257" s="319"/>
      <c r="AC257" s="319"/>
      <c r="AD257" s="319"/>
      <c r="AE257" s="319"/>
      <c r="AF257" s="319"/>
      <c r="AG257" s="319"/>
      <c r="AH257" s="319"/>
    </row>
    <row r="258" spans="1:34" ht="12" customHeight="1">
      <c r="A258" s="319"/>
      <c r="B258" s="319"/>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row>
    <row r="259" spans="1:34" ht="12" customHeight="1">
      <c r="A259" s="319"/>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row>
    <row r="260" spans="1:34" ht="12" customHeight="1">
      <c r="A260" s="319"/>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9"/>
      <c r="AC260" s="319"/>
      <c r="AD260" s="319"/>
      <c r="AE260" s="319"/>
      <c r="AF260" s="319"/>
      <c r="AG260" s="319"/>
      <c r="AH260" s="319"/>
    </row>
    <row r="261" spans="1:34" ht="12" customHeight="1">
      <c r="A261" s="319"/>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row>
    <row r="262" spans="1:34" ht="12" customHeight="1">
      <c r="A262" s="319"/>
      <c r="B262" s="319"/>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row>
    <row r="263" spans="1:34" ht="12" customHeight="1">
      <c r="A263" s="319"/>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9"/>
      <c r="AC263" s="319"/>
      <c r="AD263" s="319"/>
      <c r="AE263" s="319"/>
      <c r="AF263" s="319"/>
      <c r="AG263" s="319"/>
      <c r="AH263" s="319"/>
    </row>
    <row r="264" spans="1:34" ht="12" customHeight="1">
      <c r="A264" s="319"/>
      <c r="B264" s="319"/>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row>
    <row r="265" spans="1:34" ht="12" customHeight="1">
      <c r="A265" s="319"/>
      <c r="B265" s="319"/>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row>
    <row r="266" spans="1:34" ht="12" customHeight="1">
      <c r="A266" s="319"/>
      <c r="B266" s="319"/>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c r="AA266" s="319"/>
      <c r="AB266" s="319"/>
      <c r="AC266" s="319"/>
      <c r="AD266" s="319"/>
      <c r="AE266" s="319"/>
      <c r="AF266" s="319"/>
      <c r="AG266" s="319"/>
      <c r="AH266" s="319"/>
    </row>
    <row r="267" spans="1:34" ht="12" customHeight="1">
      <c r="A267" s="319"/>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row>
    <row r="268" spans="1:34" ht="12" customHeight="1">
      <c r="A268" s="319"/>
      <c r="B268" s="319"/>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row>
    <row r="269" spans="1:34" ht="12" customHeight="1">
      <c r="A269" s="319"/>
      <c r="B269" s="319"/>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c r="AA269" s="319"/>
      <c r="AB269" s="319"/>
      <c r="AC269" s="319"/>
      <c r="AD269" s="319"/>
      <c r="AE269" s="319"/>
      <c r="AF269" s="319"/>
      <c r="AG269" s="319"/>
      <c r="AH269" s="319"/>
    </row>
    <row r="270" spans="1:34" ht="12" customHeight="1">
      <c r="A270" s="319"/>
      <c r="B270" s="319"/>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row>
    <row r="271" spans="1:34" ht="12" customHeight="1">
      <c r="A271" s="319"/>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row>
    <row r="272" spans="1:34" ht="12" customHeight="1">
      <c r="A272" s="319"/>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c r="AA272" s="319"/>
      <c r="AB272" s="319"/>
      <c r="AC272" s="319"/>
      <c r="AD272" s="319"/>
      <c r="AE272" s="319"/>
      <c r="AF272" s="319"/>
      <c r="AG272" s="319"/>
      <c r="AH272" s="319"/>
    </row>
    <row r="273" spans="1:34" ht="12" customHeight="1">
      <c r="A273" s="319"/>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row>
    <row r="274" spans="1:34" ht="12" customHeight="1">
      <c r="A274" s="319"/>
      <c r="B274" s="319"/>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row>
    <row r="275" spans="1:34" ht="12" customHeight="1">
      <c r="A275" s="319"/>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c r="AG275" s="319"/>
      <c r="AH275" s="319"/>
    </row>
    <row r="276" spans="1:34" ht="12" customHeight="1">
      <c r="A276" s="319"/>
      <c r="B276" s="319"/>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row>
    <row r="277" spans="1:34" ht="12" customHeight="1">
      <c r="A277" s="319"/>
      <c r="B277" s="319"/>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row>
    <row r="278" spans="1:34" ht="12" customHeight="1">
      <c r="A278" s="319"/>
      <c r="B278" s="319"/>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c r="AA278" s="319"/>
      <c r="AB278" s="319"/>
      <c r="AC278" s="319"/>
      <c r="AD278" s="319"/>
      <c r="AE278" s="319"/>
      <c r="AF278" s="319"/>
      <c r="AG278" s="319"/>
      <c r="AH278" s="319"/>
    </row>
    <row r="279" spans="1:34" ht="12" customHeight="1">
      <c r="A279" s="319"/>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row>
    <row r="280" spans="1:34" ht="12" customHeight="1">
      <c r="A280" s="319"/>
      <c r="B280" s="319"/>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row>
    <row r="281" spans="1:34" ht="12" customHeight="1">
      <c r="A281" s="319"/>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c r="AA281" s="319"/>
      <c r="AB281" s="319"/>
      <c r="AC281" s="319"/>
      <c r="AD281" s="319"/>
      <c r="AE281" s="319"/>
      <c r="AF281" s="319"/>
      <c r="AG281" s="319"/>
      <c r="AH281" s="319"/>
    </row>
    <row r="282" spans="1:34" ht="12" customHeight="1">
      <c r="A282" s="319"/>
      <c r="B282" s="319"/>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row>
    <row r="283" spans="1:34" ht="12" customHeight="1">
      <c r="A283" s="319"/>
      <c r="B283" s="319"/>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row>
    <row r="284" spans="1:34" ht="12" customHeight="1">
      <c r="A284" s="319"/>
      <c r="B284" s="319"/>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c r="AG284" s="319"/>
      <c r="AH284" s="319"/>
    </row>
    <row r="285" spans="1:34" ht="12" customHeight="1">
      <c r="A285" s="319"/>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row>
    <row r="286" spans="1:34" ht="12" customHeight="1">
      <c r="A286" s="319"/>
      <c r="B286" s="319"/>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row>
    <row r="287" spans="1:34" ht="12" customHeight="1">
      <c r="A287" s="319"/>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c r="AE287" s="319"/>
      <c r="AF287" s="319"/>
      <c r="AG287" s="319"/>
      <c r="AH287" s="319"/>
    </row>
    <row r="288" spans="1:34" ht="12" customHeight="1">
      <c r="A288" s="319"/>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row>
    <row r="289" spans="1:34" ht="12" customHeight="1">
      <c r="A289" s="319"/>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row>
    <row r="290" spans="1:34" ht="12" customHeight="1">
      <c r="A290" s="319"/>
      <c r="B290" s="319"/>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c r="AG290" s="319"/>
      <c r="AH290" s="319"/>
    </row>
    <row r="291" spans="1:34" ht="12" customHeight="1">
      <c r="A291" s="319"/>
      <c r="B291" s="319"/>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row>
    <row r="292" spans="1:34" ht="12" customHeight="1">
      <c r="A292" s="319"/>
      <c r="B292" s="319"/>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row>
    <row r="293" spans="1:34" ht="12" customHeight="1">
      <c r="A293" s="319"/>
      <c r="B293" s="319"/>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319"/>
      <c r="AE293" s="319"/>
      <c r="AF293" s="319"/>
      <c r="AG293" s="319"/>
      <c r="AH293" s="319"/>
    </row>
    <row r="294" spans="1:34" ht="12" customHeight="1">
      <c r="A294" s="319"/>
      <c r="B294" s="319"/>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row>
    <row r="295" spans="1:34" ht="12" customHeight="1">
      <c r="A295" s="319"/>
      <c r="B295" s="319"/>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row>
    <row r="296" spans="1:34" ht="12" customHeight="1">
      <c r="A296" s="319"/>
      <c r="B296" s="319"/>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c r="AA296" s="319"/>
      <c r="AB296" s="319"/>
      <c r="AC296" s="319"/>
      <c r="AD296" s="319"/>
      <c r="AE296" s="319"/>
      <c r="AF296" s="319"/>
      <c r="AG296" s="319"/>
      <c r="AH296" s="319"/>
    </row>
    <row r="297" spans="1:34" ht="12" customHeight="1">
      <c r="A297" s="319"/>
      <c r="B297" s="319"/>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row>
    <row r="298" spans="1:34" ht="12" customHeight="1">
      <c r="A298" s="319"/>
      <c r="B298" s="319"/>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row>
    <row r="299" spans="1:34" ht="12" customHeight="1">
      <c r="A299" s="319"/>
      <c r="B299" s="319"/>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c r="AA299" s="319"/>
      <c r="AB299" s="319"/>
      <c r="AC299" s="319"/>
      <c r="AD299" s="319"/>
      <c r="AE299" s="319"/>
      <c r="AF299" s="319"/>
      <c r="AG299" s="319"/>
      <c r="AH299" s="319"/>
    </row>
    <row r="300" spans="1:34" ht="12" customHeight="1">
      <c r="A300" s="319"/>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row>
    <row r="301" spans="1:34" ht="12" customHeight="1">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row>
    <row r="302" spans="1:34" ht="12" customHeight="1">
      <c r="A302" s="319"/>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c r="AA302" s="319"/>
      <c r="AB302" s="319"/>
      <c r="AC302" s="319"/>
      <c r="AD302" s="319"/>
      <c r="AE302" s="319"/>
      <c r="AF302" s="319"/>
      <c r="AG302" s="319"/>
      <c r="AH302" s="319"/>
    </row>
    <row r="303" spans="1:34" ht="12" customHeight="1">
      <c r="A303" s="319"/>
      <c r="B303" s="319"/>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row>
    <row r="304" spans="1:34" ht="12" customHeight="1">
      <c r="A304" s="319"/>
      <c r="B304" s="319"/>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row>
    <row r="305" spans="1:34" ht="12" customHeight="1">
      <c r="A305" s="319"/>
      <c r="B305" s="319"/>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c r="AA305" s="319"/>
      <c r="AB305" s="319"/>
      <c r="AC305" s="319"/>
      <c r="AD305" s="319"/>
      <c r="AE305" s="319"/>
      <c r="AF305" s="319"/>
      <c r="AG305" s="319"/>
      <c r="AH305" s="319"/>
    </row>
    <row r="306" spans="1:34" ht="12" customHeight="1">
      <c r="A306" s="319"/>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c r="AE306" s="319"/>
      <c r="AF306" s="319"/>
      <c r="AG306" s="319"/>
      <c r="AH306" s="319"/>
    </row>
    <row r="307" spans="1:34" ht="12" customHeight="1">
      <c r="A307" s="319"/>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c r="AA307" s="319"/>
      <c r="AB307" s="319"/>
      <c r="AC307" s="319"/>
      <c r="AD307" s="319"/>
      <c r="AE307" s="319"/>
      <c r="AF307" s="319"/>
      <c r="AG307" s="319"/>
      <c r="AH307" s="319"/>
    </row>
    <row r="308" spans="1:34" ht="12" customHeight="1">
      <c r="A308" s="319"/>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c r="AA308" s="319"/>
      <c r="AB308" s="319"/>
      <c r="AC308" s="319"/>
      <c r="AD308" s="319"/>
      <c r="AE308" s="319"/>
      <c r="AF308" s="319"/>
      <c r="AG308" s="319"/>
      <c r="AH308" s="319"/>
    </row>
    <row r="309" spans="1:34" ht="12" customHeight="1">
      <c r="A309" s="319"/>
      <c r="B309" s="319"/>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c r="AA309" s="319"/>
      <c r="AB309" s="319"/>
      <c r="AC309" s="319"/>
      <c r="AD309" s="319"/>
      <c r="AE309" s="319"/>
      <c r="AF309" s="319"/>
      <c r="AG309" s="319"/>
      <c r="AH309" s="319"/>
    </row>
    <row r="310" spans="1:34" ht="12" customHeight="1">
      <c r="A310" s="319"/>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row>
    <row r="311" spans="1:34" ht="12" customHeight="1">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row>
    <row r="312" spans="1:34" ht="12" customHeight="1">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c r="AA312" s="319"/>
      <c r="AB312" s="319"/>
      <c r="AC312" s="319"/>
      <c r="AD312" s="319"/>
      <c r="AE312" s="319"/>
      <c r="AF312" s="319"/>
      <c r="AG312" s="319"/>
      <c r="AH312" s="319"/>
    </row>
    <row r="313" spans="1:34" ht="12" customHeight="1">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c r="AA313" s="319"/>
      <c r="AB313" s="319"/>
      <c r="AC313" s="319"/>
      <c r="AD313" s="319"/>
      <c r="AE313" s="319"/>
      <c r="AF313" s="319"/>
      <c r="AG313" s="319"/>
      <c r="AH313" s="319"/>
    </row>
    <row r="314" spans="1:34" ht="12" customHeight="1">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c r="AA314" s="319"/>
      <c r="AB314" s="319"/>
      <c r="AC314" s="319"/>
      <c r="AD314" s="319"/>
      <c r="AE314" s="319"/>
      <c r="AF314" s="319"/>
      <c r="AG314" s="319"/>
      <c r="AH314" s="319"/>
    </row>
    <row r="315" spans="1:34" ht="12" customHeight="1">
      <c r="A315" s="319"/>
      <c r="B315" s="319"/>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c r="AA315" s="319"/>
      <c r="AB315" s="319"/>
      <c r="AC315" s="319"/>
      <c r="AD315" s="319"/>
      <c r="AE315" s="319"/>
      <c r="AF315" s="319"/>
      <c r="AG315" s="319"/>
      <c r="AH315" s="319"/>
    </row>
    <row r="316" spans="1:34" ht="12" customHeight="1">
      <c r="A316" s="319"/>
      <c r="B316" s="319"/>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c r="AA316" s="319"/>
      <c r="AB316" s="319"/>
      <c r="AC316" s="319"/>
      <c r="AD316" s="319"/>
      <c r="AE316" s="319"/>
      <c r="AF316" s="319"/>
      <c r="AG316" s="319"/>
      <c r="AH316" s="319"/>
    </row>
    <row r="317" spans="1:34" ht="12" customHeight="1">
      <c r="A317" s="319"/>
      <c r="B317" s="319"/>
      <c r="C317" s="319"/>
      <c r="D317" s="319"/>
      <c r="E317" s="319"/>
      <c r="F317" s="319"/>
      <c r="G317" s="319"/>
      <c r="H317" s="319"/>
      <c r="I317" s="319"/>
      <c r="J317" s="319"/>
      <c r="K317" s="319"/>
      <c r="L317" s="319"/>
      <c r="M317" s="319"/>
      <c r="N317" s="319"/>
      <c r="O317" s="319"/>
      <c r="P317" s="319"/>
      <c r="Q317" s="319"/>
      <c r="R317" s="319"/>
      <c r="S317" s="319"/>
      <c r="T317" s="319"/>
      <c r="U317" s="319"/>
      <c r="V317" s="319"/>
      <c r="W317" s="319"/>
      <c r="X317" s="319"/>
      <c r="Y317" s="319"/>
      <c r="Z317" s="319"/>
      <c r="AA317" s="319"/>
      <c r="AB317" s="319"/>
      <c r="AC317" s="319"/>
      <c r="AD317" s="319"/>
      <c r="AE317" s="319"/>
      <c r="AF317" s="319"/>
      <c r="AG317" s="319"/>
      <c r="AH317" s="319"/>
    </row>
    <row r="318" spans="1:34" ht="12" customHeight="1">
      <c r="A318" s="319"/>
      <c r="B318" s="319"/>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c r="AA318" s="319"/>
      <c r="AB318" s="319"/>
      <c r="AC318" s="319"/>
      <c r="AD318" s="319"/>
      <c r="AE318" s="319"/>
      <c r="AF318" s="319"/>
      <c r="AG318" s="319"/>
      <c r="AH318" s="319"/>
    </row>
    <row r="319" spans="1:34" ht="12" customHeight="1">
      <c r="A319" s="319"/>
      <c r="B319" s="319"/>
      <c r="C319" s="319"/>
      <c r="D319" s="319"/>
      <c r="E319" s="319"/>
      <c r="F319" s="319"/>
      <c r="G319" s="319"/>
      <c r="H319" s="319"/>
      <c r="I319" s="319"/>
      <c r="J319" s="319"/>
      <c r="K319" s="319"/>
      <c r="L319" s="319"/>
      <c r="M319" s="319"/>
      <c r="N319" s="319"/>
      <c r="O319" s="319"/>
      <c r="P319" s="319"/>
      <c r="Q319" s="319"/>
      <c r="R319" s="319"/>
      <c r="S319" s="319"/>
      <c r="T319" s="319"/>
      <c r="U319" s="319"/>
      <c r="V319" s="319"/>
      <c r="W319" s="319"/>
      <c r="X319" s="319"/>
      <c r="Y319" s="319"/>
      <c r="Z319" s="319"/>
      <c r="AA319" s="319"/>
      <c r="AB319" s="319"/>
      <c r="AC319" s="319"/>
      <c r="AD319" s="319"/>
      <c r="AE319" s="319"/>
      <c r="AF319" s="319"/>
      <c r="AG319" s="319"/>
      <c r="AH319" s="319"/>
    </row>
    <row r="320" spans="1:34" ht="12" customHeight="1">
      <c r="A320" s="319"/>
      <c r="B320" s="319"/>
      <c r="C320" s="319"/>
      <c r="D320" s="319"/>
      <c r="E320" s="319"/>
      <c r="F320" s="319"/>
      <c r="G320" s="319"/>
      <c r="H320" s="319"/>
      <c r="I320" s="319"/>
      <c r="J320" s="319"/>
      <c r="K320" s="319"/>
      <c r="L320" s="319"/>
      <c r="M320" s="319"/>
      <c r="N320" s="319"/>
      <c r="O320" s="319"/>
      <c r="P320" s="319"/>
      <c r="Q320" s="319"/>
      <c r="R320" s="319"/>
      <c r="S320" s="319"/>
      <c r="T320" s="319"/>
      <c r="U320" s="319"/>
      <c r="V320" s="319"/>
      <c r="W320" s="319"/>
      <c r="X320" s="319"/>
      <c r="Y320" s="319"/>
      <c r="Z320" s="319"/>
      <c r="AA320" s="319"/>
      <c r="AB320" s="319"/>
      <c r="AC320" s="319"/>
      <c r="AD320" s="319"/>
      <c r="AE320" s="319"/>
      <c r="AF320" s="319"/>
      <c r="AG320" s="319"/>
      <c r="AH320" s="319"/>
    </row>
    <row r="321" spans="1:34" ht="12" customHeight="1">
      <c r="A321" s="319"/>
      <c r="B321" s="319"/>
      <c r="C321" s="319"/>
      <c r="D321" s="319"/>
      <c r="E321" s="319"/>
      <c r="F321" s="319"/>
      <c r="G321" s="319"/>
      <c r="H321" s="319"/>
      <c r="I321" s="319"/>
      <c r="J321" s="319"/>
      <c r="K321" s="319"/>
      <c r="L321" s="319"/>
      <c r="M321" s="319"/>
      <c r="N321" s="319"/>
      <c r="O321" s="319"/>
      <c r="P321" s="319"/>
      <c r="Q321" s="319"/>
      <c r="R321" s="319"/>
      <c r="S321" s="319"/>
      <c r="T321" s="319"/>
      <c r="U321" s="319"/>
      <c r="V321" s="319"/>
      <c r="W321" s="319"/>
      <c r="X321" s="319"/>
      <c r="Y321" s="319"/>
      <c r="Z321" s="319"/>
      <c r="AA321" s="319"/>
      <c r="AB321" s="319"/>
      <c r="AC321" s="319"/>
      <c r="AD321" s="319"/>
      <c r="AE321" s="319"/>
      <c r="AF321" s="319"/>
      <c r="AG321" s="319"/>
      <c r="AH321" s="319"/>
    </row>
    <row r="322" spans="1:34" ht="12" customHeight="1">
      <c r="A322" s="319"/>
      <c r="B322" s="319"/>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c r="AE322" s="319"/>
      <c r="AF322" s="319"/>
      <c r="AG322" s="319"/>
      <c r="AH322" s="319"/>
    </row>
    <row r="323" spans="1:34" ht="12" customHeight="1">
      <c r="A323" s="319"/>
      <c r="B323" s="319"/>
      <c r="C323" s="319"/>
      <c r="D323" s="319"/>
      <c r="E323" s="319"/>
      <c r="F323" s="319"/>
      <c r="G323" s="319"/>
      <c r="H323" s="319"/>
      <c r="I323" s="319"/>
      <c r="J323" s="319"/>
      <c r="K323" s="319"/>
      <c r="L323" s="319"/>
      <c r="M323" s="319"/>
      <c r="N323" s="319"/>
      <c r="O323" s="319"/>
      <c r="P323" s="319"/>
      <c r="Q323" s="319"/>
      <c r="R323" s="319"/>
      <c r="S323" s="319"/>
      <c r="T323" s="319"/>
      <c r="U323" s="319"/>
      <c r="V323" s="319"/>
      <c r="W323" s="319"/>
      <c r="X323" s="319"/>
      <c r="Y323" s="319"/>
      <c r="Z323" s="319"/>
      <c r="AA323" s="319"/>
      <c r="AB323" s="319"/>
      <c r="AC323" s="319"/>
      <c r="AD323" s="319"/>
      <c r="AE323" s="319"/>
      <c r="AF323" s="319"/>
      <c r="AG323" s="319"/>
      <c r="AH323" s="319"/>
    </row>
    <row r="324" spans="1:34" ht="12" customHeight="1">
      <c r="A324" s="319"/>
      <c r="B324" s="319"/>
      <c r="C324" s="319"/>
      <c r="D324" s="319"/>
      <c r="E324" s="319"/>
      <c r="F324" s="319"/>
      <c r="G324" s="319"/>
      <c r="H324" s="319"/>
      <c r="I324" s="319"/>
      <c r="J324" s="319"/>
      <c r="K324" s="319"/>
      <c r="L324" s="319"/>
      <c r="M324" s="319"/>
      <c r="N324" s="319"/>
      <c r="O324" s="319"/>
      <c r="P324" s="319"/>
      <c r="Q324" s="319"/>
      <c r="R324" s="319"/>
      <c r="S324" s="319"/>
      <c r="T324" s="319"/>
      <c r="U324" s="319"/>
      <c r="V324" s="319"/>
      <c r="W324" s="319"/>
      <c r="X324" s="319"/>
      <c r="Y324" s="319"/>
      <c r="Z324" s="319"/>
      <c r="AA324" s="319"/>
      <c r="AB324" s="319"/>
      <c r="AC324" s="319"/>
      <c r="AD324" s="319"/>
      <c r="AE324" s="319"/>
      <c r="AF324" s="319"/>
      <c r="AG324" s="319"/>
      <c r="AH324" s="319"/>
    </row>
    <row r="325" spans="1:34" ht="12" customHeight="1">
      <c r="A325" s="319"/>
      <c r="B325" s="319"/>
      <c r="C325" s="319"/>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c r="AA325" s="319"/>
      <c r="AB325" s="319"/>
      <c r="AC325" s="319"/>
      <c r="AD325" s="319"/>
      <c r="AE325" s="319"/>
      <c r="AF325" s="319"/>
      <c r="AG325" s="319"/>
      <c r="AH325" s="319"/>
    </row>
    <row r="326" spans="1:34" ht="12" customHeight="1">
      <c r="A326" s="319"/>
      <c r="B326" s="319"/>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c r="AA326" s="319"/>
      <c r="AB326" s="319"/>
      <c r="AC326" s="319"/>
      <c r="AD326" s="319"/>
      <c r="AE326" s="319"/>
      <c r="AF326" s="319"/>
      <c r="AG326" s="319"/>
      <c r="AH326" s="319"/>
    </row>
    <row r="327" spans="1:34" ht="12" customHeight="1">
      <c r="A327" s="319"/>
      <c r="B327" s="319"/>
      <c r="C327" s="319"/>
      <c r="D327" s="319"/>
      <c r="E327" s="319"/>
      <c r="F327" s="319"/>
      <c r="G327" s="319"/>
      <c r="H327" s="319"/>
      <c r="I327" s="319"/>
      <c r="J327" s="319"/>
      <c r="K327" s="319"/>
      <c r="L327" s="319"/>
      <c r="M327" s="319"/>
      <c r="N327" s="319"/>
      <c r="O327" s="319"/>
      <c r="P327" s="319"/>
      <c r="Q327" s="319"/>
      <c r="R327" s="319"/>
      <c r="S327" s="319"/>
      <c r="T327" s="319"/>
      <c r="U327" s="319"/>
      <c r="V327" s="319"/>
      <c r="W327" s="319"/>
      <c r="X327" s="319"/>
      <c r="Y327" s="319"/>
      <c r="Z327" s="319"/>
      <c r="AA327" s="319"/>
      <c r="AB327" s="319"/>
      <c r="AC327" s="319"/>
      <c r="AD327" s="319"/>
      <c r="AE327" s="319"/>
      <c r="AF327" s="319"/>
      <c r="AG327" s="319"/>
      <c r="AH327" s="319"/>
    </row>
    <row r="328" spans="1:34" ht="12" customHeight="1">
      <c r="A328" s="319"/>
      <c r="B328" s="319"/>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c r="AA328" s="319"/>
      <c r="AB328" s="319"/>
      <c r="AC328" s="319"/>
      <c r="AD328" s="319"/>
      <c r="AE328" s="319"/>
      <c r="AF328" s="319"/>
      <c r="AG328" s="319"/>
      <c r="AH328" s="319"/>
    </row>
    <row r="329" spans="1:34" ht="12" customHeight="1">
      <c r="A329" s="319"/>
      <c r="B329" s="319"/>
      <c r="C329" s="319"/>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c r="AA329" s="319"/>
      <c r="AB329" s="319"/>
      <c r="AC329" s="319"/>
      <c r="AD329" s="319"/>
      <c r="AE329" s="319"/>
      <c r="AF329" s="319"/>
      <c r="AG329" s="319"/>
      <c r="AH329" s="319"/>
    </row>
    <row r="330" spans="1:34" ht="12" customHeight="1">
      <c r="A330" s="319"/>
      <c r="B330" s="319"/>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c r="AA330" s="319"/>
      <c r="AB330" s="319"/>
      <c r="AC330" s="319"/>
      <c r="AD330" s="319"/>
      <c r="AE330" s="319"/>
      <c r="AF330" s="319"/>
      <c r="AG330" s="319"/>
      <c r="AH330" s="319"/>
    </row>
    <row r="331" spans="1:34" ht="12" customHeight="1">
      <c r="A331" s="319"/>
      <c r="B331" s="319"/>
      <c r="C331" s="319"/>
      <c r="D331" s="319"/>
      <c r="E331" s="319"/>
      <c r="F331" s="319"/>
      <c r="G331" s="319"/>
      <c r="H331" s="319"/>
      <c r="I331" s="319"/>
      <c r="J331" s="319"/>
      <c r="K331" s="319"/>
      <c r="L331" s="319"/>
      <c r="M331" s="319"/>
      <c r="N331" s="319"/>
      <c r="O331" s="319"/>
      <c r="P331" s="319"/>
      <c r="Q331" s="319"/>
      <c r="R331" s="319"/>
      <c r="S331" s="319"/>
      <c r="T331" s="319"/>
      <c r="U331" s="319"/>
      <c r="V331" s="319"/>
      <c r="W331" s="319"/>
      <c r="X331" s="319"/>
      <c r="Y331" s="319"/>
      <c r="Z331" s="319"/>
      <c r="AA331" s="319"/>
      <c r="AB331" s="319"/>
      <c r="AC331" s="319"/>
      <c r="AD331" s="319"/>
      <c r="AE331" s="319"/>
      <c r="AF331" s="319"/>
      <c r="AG331" s="319"/>
      <c r="AH331" s="319"/>
    </row>
    <row r="332" spans="1:34" ht="12" customHeight="1">
      <c r="A332" s="319"/>
      <c r="B332" s="319"/>
      <c r="C332" s="319"/>
      <c r="D332" s="319"/>
      <c r="E332" s="319"/>
      <c r="F332" s="319"/>
      <c r="G332" s="319"/>
      <c r="H332" s="319"/>
      <c r="I332" s="319"/>
      <c r="J332" s="319"/>
      <c r="K332" s="319"/>
      <c r="L332" s="319"/>
      <c r="M332" s="319"/>
      <c r="N332" s="319"/>
      <c r="O332" s="319"/>
      <c r="P332" s="319"/>
      <c r="Q332" s="319"/>
      <c r="R332" s="319"/>
      <c r="S332" s="319"/>
      <c r="T332" s="319"/>
      <c r="U332" s="319"/>
      <c r="V332" s="319"/>
      <c r="W332" s="319"/>
      <c r="X332" s="319"/>
      <c r="Y332" s="319"/>
      <c r="Z332" s="319"/>
      <c r="AA332" s="319"/>
      <c r="AB332" s="319"/>
      <c r="AC332" s="319"/>
      <c r="AD332" s="319"/>
      <c r="AE332" s="319"/>
      <c r="AF332" s="319"/>
      <c r="AG332" s="319"/>
      <c r="AH332" s="319"/>
    </row>
    <row r="333" spans="1:34" ht="12" customHeight="1">
      <c r="A333" s="319"/>
      <c r="B333" s="319"/>
      <c r="C333" s="319"/>
      <c r="D333" s="319"/>
      <c r="E333" s="319"/>
      <c r="F333" s="319"/>
      <c r="G333" s="319"/>
      <c r="H333" s="319"/>
      <c r="I333" s="319"/>
      <c r="J333" s="319"/>
      <c r="K333" s="319"/>
      <c r="L333" s="319"/>
      <c r="M333" s="319"/>
      <c r="N333" s="319"/>
      <c r="O333" s="319"/>
      <c r="P333" s="319"/>
      <c r="Q333" s="319"/>
      <c r="R333" s="319"/>
      <c r="S333" s="319"/>
      <c r="T333" s="319"/>
      <c r="U333" s="319"/>
      <c r="V333" s="319"/>
      <c r="W333" s="319"/>
      <c r="X333" s="319"/>
      <c r="Y333" s="319"/>
      <c r="Z333" s="319"/>
      <c r="AA333" s="319"/>
      <c r="AB333" s="319"/>
      <c r="AC333" s="319"/>
      <c r="AD333" s="319"/>
      <c r="AE333" s="319"/>
      <c r="AF333" s="319"/>
      <c r="AG333" s="319"/>
      <c r="AH333" s="319"/>
    </row>
    <row r="334" spans="1:34" ht="12" customHeight="1">
      <c r="A334" s="319"/>
      <c r="B334" s="319"/>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c r="AA334" s="319"/>
      <c r="AB334" s="319"/>
      <c r="AC334" s="319"/>
      <c r="AD334" s="319"/>
      <c r="AE334" s="319"/>
      <c r="AF334" s="319"/>
      <c r="AG334" s="319"/>
      <c r="AH334" s="319"/>
    </row>
    <row r="335" spans="1:34" ht="12" customHeight="1">
      <c r="A335" s="319"/>
      <c r="B335" s="319"/>
      <c r="C335" s="319"/>
      <c r="D335" s="319"/>
      <c r="E335" s="319"/>
      <c r="F335" s="319"/>
      <c r="G335" s="319"/>
      <c r="H335" s="319"/>
      <c r="I335" s="319"/>
      <c r="J335" s="319"/>
      <c r="K335" s="319"/>
      <c r="L335" s="319"/>
      <c r="M335" s="319"/>
      <c r="N335" s="319"/>
      <c r="O335" s="319"/>
      <c r="P335" s="319"/>
      <c r="Q335" s="319"/>
      <c r="R335" s="319"/>
      <c r="S335" s="319"/>
      <c r="T335" s="319"/>
      <c r="U335" s="319"/>
      <c r="V335" s="319"/>
      <c r="W335" s="319"/>
      <c r="X335" s="319"/>
      <c r="Y335" s="319"/>
      <c r="Z335" s="319"/>
      <c r="AA335" s="319"/>
      <c r="AB335" s="319"/>
      <c r="AC335" s="319"/>
      <c r="AD335" s="319"/>
      <c r="AE335" s="319"/>
      <c r="AF335" s="319"/>
      <c r="AG335" s="319"/>
      <c r="AH335" s="319"/>
    </row>
    <row r="336" spans="1:34" ht="12" customHeight="1">
      <c r="A336" s="319"/>
      <c r="B336" s="319"/>
      <c r="C336" s="319"/>
      <c r="D336" s="319"/>
      <c r="E336" s="319"/>
      <c r="F336" s="319"/>
      <c r="G336" s="319"/>
      <c r="H336" s="319"/>
      <c r="I336" s="319"/>
      <c r="J336" s="319"/>
      <c r="K336" s="319"/>
      <c r="L336" s="319"/>
      <c r="M336" s="319"/>
      <c r="N336" s="319"/>
      <c r="O336" s="319"/>
      <c r="P336" s="319"/>
      <c r="Q336" s="319"/>
      <c r="R336" s="319"/>
      <c r="S336" s="319"/>
      <c r="T336" s="319"/>
      <c r="U336" s="319"/>
      <c r="V336" s="319"/>
      <c r="W336" s="319"/>
      <c r="X336" s="319"/>
      <c r="Y336" s="319"/>
      <c r="Z336" s="319"/>
      <c r="AA336" s="319"/>
      <c r="AB336" s="319"/>
      <c r="AC336" s="319"/>
      <c r="AD336" s="319"/>
      <c r="AE336" s="319"/>
      <c r="AF336" s="319"/>
      <c r="AG336" s="319"/>
      <c r="AH336" s="319"/>
    </row>
    <row r="337" spans="1:34" ht="12" customHeight="1">
      <c r="A337" s="319"/>
      <c r="B337" s="319"/>
      <c r="C337" s="319"/>
      <c r="D337" s="319"/>
      <c r="E337" s="319"/>
      <c r="F337" s="319"/>
      <c r="G337" s="319"/>
      <c r="H337" s="319"/>
      <c r="I337" s="319"/>
      <c r="J337" s="319"/>
      <c r="K337" s="319"/>
      <c r="L337" s="319"/>
      <c r="M337" s="319"/>
      <c r="N337" s="319"/>
      <c r="O337" s="319"/>
      <c r="P337" s="319"/>
      <c r="Q337" s="319"/>
      <c r="R337" s="319"/>
      <c r="S337" s="319"/>
      <c r="T337" s="319"/>
      <c r="U337" s="319"/>
      <c r="V337" s="319"/>
      <c r="W337" s="319"/>
      <c r="X337" s="319"/>
      <c r="Y337" s="319"/>
      <c r="Z337" s="319"/>
      <c r="AA337" s="319"/>
      <c r="AB337" s="319"/>
      <c r="AC337" s="319"/>
      <c r="AD337" s="319"/>
      <c r="AE337" s="319"/>
      <c r="AF337" s="319"/>
      <c r="AG337" s="319"/>
      <c r="AH337" s="319"/>
    </row>
    <row r="338" spans="1:34" ht="12" customHeight="1">
      <c r="A338" s="319"/>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row>
    <row r="339" spans="1:34" ht="12" customHeight="1">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row>
    <row r="340" spans="1:34" ht="12" customHeight="1">
      <c r="A340" s="319"/>
      <c r="B340" s="319"/>
      <c r="C340" s="319"/>
      <c r="D340" s="319"/>
      <c r="E340" s="319"/>
      <c r="F340" s="319"/>
      <c r="G340" s="319"/>
      <c r="H340" s="319"/>
      <c r="I340" s="319"/>
      <c r="J340" s="319"/>
      <c r="K340" s="319"/>
      <c r="L340" s="319"/>
      <c r="M340" s="319"/>
      <c r="N340" s="319"/>
      <c r="O340" s="319"/>
      <c r="P340" s="319"/>
      <c r="Q340" s="319"/>
      <c r="R340" s="319"/>
      <c r="S340" s="319"/>
      <c r="T340" s="319"/>
      <c r="U340" s="319"/>
      <c r="V340" s="319"/>
      <c r="W340" s="319"/>
      <c r="X340" s="319"/>
      <c r="Y340" s="319"/>
      <c r="Z340" s="319"/>
      <c r="AA340" s="319"/>
      <c r="AB340" s="319"/>
      <c r="AC340" s="319"/>
      <c r="AD340" s="319"/>
      <c r="AE340" s="319"/>
      <c r="AF340" s="319"/>
      <c r="AG340" s="319"/>
      <c r="AH340" s="319"/>
    </row>
    <row r="341" spans="1:34" ht="12" customHeight="1">
      <c r="A341" s="319"/>
      <c r="B341" s="319"/>
      <c r="C341" s="319"/>
      <c r="D341" s="319"/>
      <c r="E341" s="319"/>
      <c r="F341" s="319"/>
      <c r="G341" s="319"/>
      <c r="H341" s="319"/>
      <c r="I341" s="319"/>
      <c r="J341" s="319"/>
      <c r="K341" s="319"/>
      <c r="L341" s="319"/>
      <c r="M341" s="319"/>
      <c r="N341" s="319"/>
      <c r="O341" s="319"/>
      <c r="P341" s="319"/>
      <c r="Q341" s="319"/>
      <c r="R341" s="319"/>
      <c r="S341" s="319"/>
      <c r="T341" s="319"/>
      <c r="U341" s="319"/>
      <c r="V341" s="319"/>
      <c r="W341" s="319"/>
      <c r="X341" s="319"/>
      <c r="Y341" s="319"/>
      <c r="Z341" s="319"/>
      <c r="AA341" s="319"/>
      <c r="AB341" s="319"/>
      <c r="AC341" s="319"/>
      <c r="AD341" s="319"/>
      <c r="AE341" s="319"/>
      <c r="AF341" s="319"/>
      <c r="AG341" s="319"/>
      <c r="AH341" s="319"/>
    </row>
    <row r="342" spans="1:34" ht="12" customHeight="1">
      <c r="A342" s="319"/>
      <c r="B342" s="319"/>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c r="AA342" s="319"/>
      <c r="AB342" s="319"/>
      <c r="AC342" s="319"/>
      <c r="AD342" s="319"/>
      <c r="AE342" s="319"/>
      <c r="AF342" s="319"/>
      <c r="AG342" s="319"/>
      <c r="AH342" s="319"/>
    </row>
    <row r="343" spans="1:34" ht="12" customHeight="1">
      <c r="A343" s="319"/>
      <c r="B343" s="319"/>
      <c r="C343" s="319"/>
      <c r="D343" s="319"/>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c r="AA343" s="319"/>
      <c r="AB343" s="319"/>
      <c r="AC343" s="319"/>
      <c r="AD343" s="319"/>
      <c r="AE343" s="319"/>
      <c r="AF343" s="319"/>
      <c r="AG343" s="319"/>
      <c r="AH343" s="319"/>
    </row>
    <row r="344" spans="1:34" ht="12" customHeight="1">
      <c r="A344" s="319"/>
      <c r="B344" s="319"/>
      <c r="C344" s="319"/>
      <c r="D344" s="319"/>
      <c r="E344" s="319"/>
      <c r="F344" s="319"/>
      <c r="G344" s="319"/>
      <c r="H344" s="319"/>
      <c r="I344" s="319"/>
      <c r="J344" s="319"/>
      <c r="K344" s="319"/>
      <c r="L344" s="319"/>
      <c r="M344" s="319"/>
      <c r="N344" s="319"/>
      <c r="O344" s="319"/>
      <c r="P344" s="319"/>
      <c r="Q344" s="319"/>
      <c r="R344" s="319"/>
      <c r="S344" s="319"/>
      <c r="T344" s="319"/>
      <c r="U344" s="319"/>
      <c r="V344" s="319"/>
      <c r="W344" s="319"/>
      <c r="X344" s="319"/>
      <c r="Y344" s="319"/>
      <c r="Z344" s="319"/>
      <c r="AA344" s="319"/>
      <c r="AB344" s="319"/>
      <c r="AC344" s="319"/>
      <c r="AD344" s="319"/>
      <c r="AE344" s="319"/>
      <c r="AF344" s="319"/>
      <c r="AG344" s="319"/>
      <c r="AH344" s="319"/>
    </row>
    <row r="345" spans="1:34" ht="12" customHeight="1">
      <c r="A345" s="319"/>
      <c r="B345" s="319"/>
      <c r="C345" s="319"/>
      <c r="D345" s="319"/>
      <c r="E345" s="319"/>
      <c r="F345" s="319"/>
      <c r="G345" s="319"/>
      <c r="H345" s="319"/>
      <c r="I345" s="319"/>
      <c r="J345" s="319"/>
      <c r="K345" s="319"/>
      <c r="L345" s="319"/>
      <c r="M345" s="319"/>
      <c r="N345" s="319"/>
      <c r="O345" s="319"/>
      <c r="P345" s="319"/>
      <c r="Q345" s="319"/>
      <c r="R345" s="319"/>
      <c r="S345" s="319"/>
      <c r="T345" s="319"/>
      <c r="U345" s="319"/>
      <c r="V345" s="319"/>
      <c r="W345" s="319"/>
      <c r="X345" s="319"/>
      <c r="Y345" s="319"/>
      <c r="Z345" s="319"/>
      <c r="AA345" s="319"/>
      <c r="AB345" s="319"/>
      <c r="AC345" s="319"/>
      <c r="AD345" s="319"/>
      <c r="AE345" s="319"/>
      <c r="AF345" s="319"/>
      <c r="AG345" s="319"/>
      <c r="AH345" s="319"/>
    </row>
    <row r="346" spans="1:34" ht="12" customHeight="1">
      <c r="A346" s="319"/>
      <c r="B346" s="319"/>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c r="AA346" s="319"/>
      <c r="AB346" s="319"/>
      <c r="AC346" s="319"/>
      <c r="AD346" s="319"/>
      <c r="AE346" s="319"/>
      <c r="AF346" s="319"/>
      <c r="AG346" s="319"/>
      <c r="AH346" s="319"/>
    </row>
    <row r="347" spans="1:34" ht="12" customHeight="1">
      <c r="A347" s="319"/>
      <c r="B347" s="319"/>
      <c r="C347" s="319"/>
      <c r="D347" s="319"/>
      <c r="E347" s="319"/>
      <c r="F347" s="319"/>
      <c r="G347" s="319"/>
      <c r="H347" s="319"/>
      <c r="I347" s="319"/>
      <c r="J347" s="319"/>
      <c r="K347" s="319"/>
      <c r="L347" s="319"/>
      <c r="M347" s="319"/>
      <c r="N347" s="319"/>
      <c r="O347" s="319"/>
      <c r="P347" s="319"/>
      <c r="Q347" s="319"/>
      <c r="R347" s="319"/>
      <c r="S347" s="319"/>
      <c r="T347" s="319"/>
      <c r="U347" s="319"/>
      <c r="V347" s="319"/>
      <c r="W347" s="319"/>
      <c r="X347" s="319"/>
      <c r="Y347" s="319"/>
      <c r="Z347" s="319"/>
      <c r="AA347" s="319"/>
      <c r="AB347" s="319"/>
      <c r="AC347" s="319"/>
      <c r="AD347" s="319"/>
      <c r="AE347" s="319"/>
      <c r="AF347" s="319"/>
      <c r="AG347" s="319"/>
      <c r="AH347" s="319"/>
    </row>
    <row r="348" spans="1:34" ht="12" customHeight="1">
      <c r="A348" s="319"/>
      <c r="B348" s="319"/>
      <c r="C348" s="319"/>
      <c r="D348" s="319"/>
      <c r="E348" s="319"/>
      <c r="F348" s="319"/>
      <c r="G348" s="319"/>
      <c r="H348" s="319"/>
      <c r="I348" s="319"/>
      <c r="J348" s="319"/>
      <c r="K348" s="319"/>
      <c r="L348" s="319"/>
      <c r="M348" s="319"/>
      <c r="N348" s="319"/>
      <c r="O348" s="319"/>
      <c r="P348" s="319"/>
      <c r="Q348" s="319"/>
      <c r="R348" s="319"/>
      <c r="S348" s="319"/>
      <c r="T348" s="319"/>
      <c r="U348" s="319"/>
      <c r="V348" s="319"/>
      <c r="W348" s="319"/>
      <c r="X348" s="319"/>
      <c r="Y348" s="319"/>
      <c r="Z348" s="319"/>
      <c r="AA348" s="319"/>
      <c r="AB348" s="319"/>
      <c r="AC348" s="319"/>
      <c r="AD348" s="319"/>
      <c r="AE348" s="319"/>
      <c r="AF348" s="319"/>
      <c r="AG348" s="319"/>
      <c r="AH348" s="319"/>
    </row>
    <row r="349" spans="1:34" ht="12" customHeight="1">
      <c r="A349" s="319"/>
      <c r="B349" s="319"/>
      <c r="C349" s="319"/>
      <c r="D349" s="319"/>
      <c r="E349" s="319"/>
      <c r="F349" s="319"/>
      <c r="G349" s="319"/>
      <c r="H349" s="319"/>
      <c r="I349" s="319"/>
      <c r="J349" s="319"/>
      <c r="K349" s="319"/>
      <c r="L349" s="319"/>
      <c r="M349" s="319"/>
      <c r="N349" s="319"/>
      <c r="O349" s="319"/>
      <c r="P349" s="319"/>
      <c r="Q349" s="319"/>
      <c r="R349" s="319"/>
      <c r="S349" s="319"/>
      <c r="T349" s="319"/>
      <c r="U349" s="319"/>
      <c r="V349" s="319"/>
      <c r="W349" s="319"/>
      <c r="X349" s="319"/>
      <c r="Y349" s="319"/>
      <c r="Z349" s="319"/>
      <c r="AA349" s="319"/>
      <c r="AB349" s="319"/>
      <c r="AC349" s="319"/>
      <c r="AD349" s="319"/>
      <c r="AE349" s="319"/>
      <c r="AF349" s="319"/>
      <c r="AG349" s="319"/>
      <c r="AH349" s="319"/>
    </row>
    <row r="350" spans="1:34" ht="12" customHeight="1">
      <c r="A350" s="319"/>
      <c r="B350" s="319"/>
      <c r="C350" s="319"/>
      <c r="D350" s="319"/>
      <c r="E350" s="319"/>
      <c r="F350" s="319"/>
      <c r="G350" s="319"/>
      <c r="H350" s="319"/>
      <c r="I350" s="319"/>
      <c r="J350" s="319"/>
      <c r="K350" s="319"/>
      <c r="L350" s="319"/>
      <c r="M350" s="319"/>
      <c r="N350" s="319"/>
      <c r="O350" s="319"/>
      <c r="P350" s="319"/>
      <c r="Q350" s="319"/>
      <c r="R350" s="319"/>
      <c r="S350" s="319"/>
      <c r="T350" s="319"/>
      <c r="U350" s="319"/>
      <c r="V350" s="319"/>
      <c r="W350" s="319"/>
      <c r="X350" s="319"/>
      <c r="Y350" s="319"/>
      <c r="Z350" s="319"/>
      <c r="AA350" s="319"/>
      <c r="AB350" s="319"/>
      <c r="AC350" s="319"/>
      <c r="AD350" s="319"/>
      <c r="AE350" s="319"/>
      <c r="AF350" s="319"/>
      <c r="AG350" s="319"/>
      <c r="AH350" s="319"/>
    </row>
    <row r="351" spans="1:34" ht="12" customHeight="1">
      <c r="A351" s="319"/>
      <c r="B351" s="319"/>
      <c r="C351" s="319"/>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c r="AA351" s="319"/>
      <c r="AB351" s="319"/>
      <c r="AC351" s="319"/>
      <c r="AD351" s="319"/>
      <c r="AE351" s="319"/>
      <c r="AF351" s="319"/>
      <c r="AG351" s="319"/>
      <c r="AH351" s="319"/>
    </row>
    <row r="352" spans="1:34" ht="12" customHeight="1">
      <c r="A352" s="319"/>
      <c r="B352" s="319"/>
      <c r="C352" s="319"/>
      <c r="D352" s="319"/>
      <c r="E352" s="319"/>
      <c r="F352" s="319"/>
      <c r="G352" s="319"/>
      <c r="H352" s="319"/>
      <c r="I352" s="319"/>
      <c r="J352" s="319"/>
      <c r="K352" s="319"/>
      <c r="L352" s="319"/>
      <c r="M352" s="319"/>
      <c r="N352" s="319"/>
      <c r="O352" s="319"/>
      <c r="P352" s="319"/>
      <c r="Q352" s="319"/>
      <c r="R352" s="319"/>
      <c r="S352" s="319"/>
      <c r="T352" s="319"/>
      <c r="U352" s="319"/>
      <c r="V352" s="319"/>
      <c r="W352" s="319"/>
      <c r="X352" s="319"/>
      <c r="Y352" s="319"/>
      <c r="Z352" s="319"/>
      <c r="AA352" s="319"/>
      <c r="AB352" s="319"/>
      <c r="AC352" s="319"/>
      <c r="AD352" s="319"/>
      <c r="AE352" s="319"/>
      <c r="AF352" s="319"/>
      <c r="AG352" s="319"/>
      <c r="AH352" s="319"/>
    </row>
    <row r="353" spans="1:34" ht="12" customHeight="1">
      <c r="A353" s="319"/>
      <c r="B353" s="319"/>
      <c r="C353" s="319"/>
      <c r="D353" s="319"/>
      <c r="E353" s="319"/>
      <c r="F353" s="319"/>
      <c r="G353" s="319"/>
      <c r="H353" s="319"/>
      <c r="I353" s="319"/>
      <c r="J353" s="319"/>
      <c r="K353" s="319"/>
      <c r="L353" s="319"/>
      <c r="M353" s="319"/>
      <c r="N353" s="319"/>
      <c r="O353" s="319"/>
      <c r="P353" s="319"/>
      <c r="Q353" s="319"/>
      <c r="R353" s="319"/>
      <c r="S353" s="319"/>
      <c r="T353" s="319"/>
      <c r="U353" s="319"/>
      <c r="V353" s="319"/>
      <c r="W353" s="319"/>
      <c r="X353" s="319"/>
      <c r="Y353" s="319"/>
      <c r="Z353" s="319"/>
      <c r="AA353" s="319"/>
      <c r="AB353" s="319"/>
      <c r="AC353" s="319"/>
      <c r="AD353" s="319"/>
      <c r="AE353" s="319"/>
      <c r="AF353" s="319"/>
      <c r="AG353" s="319"/>
      <c r="AH353" s="319"/>
    </row>
    <row r="354" spans="1:34" ht="12" customHeight="1">
      <c r="A354" s="319"/>
      <c r="B354" s="319"/>
      <c r="C354" s="319"/>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c r="AA354" s="319"/>
      <c r="AB354" s="319"/>
      <c r="AC354" s="319"/>
      <c r="AD354" s="319"/>
      <c r="AE354" s="319"/>
      <c r="AF354" s="319"/>
      <c r="AG354" s="319"/>
      <c r="AH354" s="319"/>
    </row>
    <row r="355" spans="1:34" ht="12" customHeight="1">
      <c r="A355" s="319"/>
      <c r="B355" s="319"/>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c r="AA355" s="319"/>
      <c r="AB355" s="319"/>
      <c r="AC355" s="319"/>
      <c r="AD355" s="319"/>
      <c r="AE355" s="319"/>
      <c r="AF355" s="319"/>
      <c r="AG355" s="319"/>
      <c r="AH355" s="319"/>
    </row>
    <row r="356" spans="1:34" ht="12" customHeight="1">
      <c r="A356" s="319"/>
      <c r="B356" s="319"/>
      <c r="C356" s="319"/>
      <c r="D356" s="319"/>
      <c r="E356" s="319"/>
      <c r="F356" s="319"/>
      <c r="G356" s="319"/>
      <c r="H356" s="319"/>
      <c r="I356" s="319"/>
      <c r="J356" s="319"/>
      <c r="K356" s="319"/>
      <c r="L356" s="319"/>
      <c r="M356" s="319"/>
      <c r="N356" s="319"/>
      <c r="O356" s="319"/>
      <c r="P356" s="319"/>
      <c r="Q356" s="319"/>
      <c r="R356" s="319"/>
      <c r="S356" s="319"/>
      <c r="T356" s="319"/>
      <c r="U356" s="319"/>
      <c r="V356" s="319"/>
      <c r="W356" s="319"/>
      <c r="X356" s="319"/>
      <c r="Y356" s="319"/>
      <c r="Z356" s="319"/>
      <c r="AA356" s="319"/>
      <c r="AB356" s="319"/>
      <c r="AC356" s="319"/>
      <c r="AD356" s="319"/>
      <c r="AE356" s="319"/>
      <c r="AF356" s="319"/>
      <c r="AG356" s="319"/>
      <c r="AH356" s="319"/>
    </row>
    <row r="357" spans="1:34" ht="12" customHeight="1">
      <c r="A357" s="319"/>
      <c r="B357" s="319"/>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319"/>
      <c r="Z357" s="319"/>
      <c r="AA357" s="319"/>
      <c r="AB357" s="319"/>
      <c r="AC357" s="319"/>
      <c r="AD357" s="319"/>
      <c r="AE357" s="319"/>
      <c r="AF357" s="319"/>
      <c r="AG357" s="319"/>
      <c r="AH357" s="319"/>
    </row>
    <row r="358" spans="1:34" ht="12" customHeight="1">
      <c r="A358" s="319"/>
      <c r="B358" s="319"/>
      <c r="C358" s="319"/>
      <c r="D358" s="319"/>
      <c r="E358" s="319"/>
      <c r="F358" s="319"/>
      <c r="G358" s="319"/>
      <c r="H358" s="319"/>
      <c r="I358" s="319"/>
      <c r="J358" s="319"/>
      <c r="K358" s="319"/>
      <c r="L358" s="319"/>
      <c r="M358" s="319"/>
      <c r="N358" s="319"/>
      <c r="O358" s="319"/>
      <c r="P358" s="319"/>
      <c r="Q358" s="319"/>
      <c r="R358" s="319"/>
      <c r="S358" s="319"/>
      <c r="T358" s="319"/>
      <c r="U358" s="319"/>
      <c r="V358" s="319"/>
      <c r="W358" s="319"/>
      <c r="X358" s="319"/>
      <c r="Y358" s="319"/>
      <c r="Z358" s="319"/>
      <c r="AA358" s="319"/>
      <c r="AB358" s="319"/>
      <c r="AC358" s="319"/>
      <c r="AD358" s="319"/>
      <c r="AE358" s="319"/>
      <c r="AF358" s="319"/>
      <c r="AG358" s="319"/>
      <c r="AH358" s="319"/>
    </row>
    <row r="359" spans="1:34" ht="12" customHeight="1">
      <c r="A359" s="319"/>
      <c r="B359" s="319"/>
      <c r="C359" s="319"/>
      <c r="D359" s="319"/>
      <c r="E359" s="319"/>
      <c r="F359" s="319"/>
      <c r="G359" s="319"/>
      <c r="H359" s="319"/>
      <c r="I359" s="319"/>
      <c r="J359" s="319"/>
      <c r="K359" s="319"/>
      <c r="L359" s="319"/>
      <c r="M359" s="319"/>
      <c r="N359" s="319"/>
      <c r="O359" s="319"/>
      <c r="P359" s="319"/>
      <c r="Q359" s="319"/>
      <c r="R359" s="319"/>
      <c r="S359" s="319"/>
      <c r="T359" s="319"/>
      <c r="U359" s="319"/>
      <c r="V359" s="319"/>
      <c r="W359" s="319"/>
      <c r="X359" s="319"/>
      <c r="Y359" s="319"/>
      <c r="Z359" s="319"/>
      <c r="AA359" s="319"/>
      <c r="AB359" s="319"/>
      <c r="AC359" s="319"/>
      <c r="AD359" s="319"/>
      <c r="AE359" s="319"/>
      <c r="AF359" s="319"/>
      <c r="AG359" s="319"/>
      <c r="AH359" s="319"/>
    </row>
    <row r="360" spans="1:34" ht="12" customHeight="1">
      <c r="A360" s="319"/>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c r="AA360" s="319"/>
      <c r="AB360" s="319"/>
      <c r="AC360" s="319"/>
      <c r="AD360" s="319"/>
      <c r="AE360" s="319"/>
      <c r="AF360" s="319"/>
      <c r="AG360" s="319"/>
      <c r="AH360" s="319"/>
    </row>
    <row r="361" spans="1:34" ht="12" customHeight="1">
      <c r="A361" s="319"/>
      <c r="B361" s="319"/>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c r="AA361" s="319"/>
      <c r="AB361" s="319"/>
      <c r="AC361" s="319"/>
      <c r="AD361" s="319"/>
      <c r="AE361" s="319"/>
      <c r="AF361" s="319"/>
      <c r="AG361" s="319"/>
      <c r="AH361" s="319"/>
    </row>
    <row r="362" spans="1:34" ht="12" customHeight="1">
      <c r="A362" s="319"/>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c r="AA362" s="319"/>
      <c r="AB362" s="319"/>
      <c r="AC362" s="319"/>
      <c r="AD362" s="319"/>
      <c r="AE362" s="319"/>
      <c r="AF362" s="319"/>
      <c r="AG362" s="319"/>
      <c r="AH362" s="319"/>
    </row>
    <row r="363" spans="1:34" ht="12" customHeight="1">
      <c r="A363" s="319"/>
      <c r="B363" s="319"/>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c r="AA363" s="319"/>
      <c r="AB363" s="319"/>
      <c r="AC363" s="319"/>
      <c r="AD363" s="319"/>
      <c r="AE363" s="319"/>
      <c r="AF363" s="319"/>
      <c r="AG363" s="319"/>
      <c r="AH363" s="319"/>
    </row>
    <row r="364" spans="1:34" ht="12" customHeight="1">
      <c r="A364" s="319"/>
      <c r="B364" s="319"/>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c r="AA364" s="319"/>
      <c r="AB364" s="319"/>
      <c r="AC364" s="319"/>
      <c r="AD364" s="319"/>
      <c r="AE364" s="319"/>
      <c r="AF364" s="319"/>
      <c r="AG364" s="319"/>
      <c r="AH364" s="319"/>
    </row>
    <row r="365" spans="1:34" ht="12" customHeight="1">
      <c r="A365" s="319"/>
      <c r="B365" s="319"/>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c r="AA365" s="319"/>
      <c r="AB365" s="319"/>
      <c r="AC365" s="319"/>
      <c r="AD365" s="319"/>
      <c r="AE365" s="319"/>
      <c r="AF365" s="319"/>
      <c r="AG365" s="319"/>
      <c r="AH365" s="319"/>
    </row>
    <row r="366" spans="1:34" ht="12" customHeight="1">
      <c r="A366" s="319"/>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c r="AG366" s="319"/>
      <c r="AH366" s="319"/>
    </row>
    <row r="367" spans="1:34" ht="12" customHeight="1">
      <c r="A367" s="319"/>
      <c r="B367" s="319"/>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c r="AA367" s="319"/>
      <c r="AB367" s="319"/>
      <c r="AC367" s="319"/>
      <c r="AD367" s="319"/>
      <c r="AE367" s="319"/>
      <c r="AF367" s="319"/>
      <c r="AG367" s="319"/>
      <c r="AH367" s="319"/>
    </row>
    <row r="368" spans="1:34" ht="12" customHeight="1">
      <c r="A368" s="319"/>
      <c r="B368" s="319"/>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c r="AA368" s="319"/>
      <c r="AB368" s="319"/>
      <c r="AC368" s="319"/>
      <c r="AD368" s="319"/>
      <c r="AE368" s="319"/>
      <c r="AF368" s="319"/>
      <c r="AG368" s="319"/>
      <c r="AH368" s="319"/>
    </row>
    <row r="369" spans="1:34" ht="12" customHeight="1">
      <c r="A369" s="319"/>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c r="AA369" s="319"/>
      <c r="AB369" s="319"/>
      <c r="AC369" s="319"/>
      <c r="AD369" s="319"/>
      <c r="AE369" s="319"/>
      <c r="AF369" s="319"/>
      <c r="AG369" s="319"/>
      <c r="AH369" s="319"/>
    </row>
    <row r="370" spans="1:34" ht="12" customHeight="1">
      <c r="A370" s="319"/>
      <c r="B370" s="319"/>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row>
    <row r="371" spans="1:34" ht="12" customHeight="1">
      <c r="A371" s="319"/>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row>
    <row r="372" spans="1:34" ht="12" customHeight="1">
      <c r="A372" s="319"/>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c r="AA372" s="319"/>
      <c r="AB372" s="319"/>
      <c r="AC372" s="319"/>
      <c r="AD372" s="319"/>
      <c r="AE372" s="319"/>
      <c r="AF372" s="319"/>
      <c r="AG372" s="319"/>
      <c r="AH372" s="319"/>
    </row>
    <row r="373" spans="1:34" ht="12" customHeight="1">
      <c r="A373" s="319"/>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c r="AA373" s="319"/>
      <c r="AB373" s="319"/>
      <c r="AC373" s="319"/>
      <c r="AD373" s="319"/>
      <c r="AE373" s="319"/>
      <c r="AF373" s="319"/>
      <c r="AG373" s="319"/>
      <c r="AH373" s="319"/>
    </row>
    <row r="374" spans="1:34" ht="12" customHeight="1">
      <c r="A374" s="319"/>
      <c r="B374" s="319"/>
      <c r="C374" s="319"/>
      <c r="D374" s="319"/>
      <c r="E374" s="319"/>
      <c r="F374" s="319"/>
      <c r="G374" s="319"/>
      <c r="H374" s="319"/>
      <c r="I374" s="319"/>
      <c r="J374" s="319"/>
      <c r="K374" s="319"/>
      <c r="L374" s="319"/>
      <c r="M374" s="319"/>
      <c r="N374" s="319"/>
      <c r="O374" s="319"/>
      <c r="P374" s="319"/>
      <c r="Q374" s="319"/>
      <c r="R374" s="319"/>
      <c r="S374" s="319"/>
      <c r="T374" s="319"/>
      <c r="U374" s="319"/>
      <c r="V374" s="319"/>
      <c r="W374" s="319"/>
      <c r="X374" s="319"/>
      <c r="Y374" s="319"/>
      <c r="Z374" s="319"/>
      <c r="AA374" s="319"/>
      <c r="AB374" s="319"/>
      <c r="AC374" s="319"/>
      <c r="AD374" s="319"/>
      <c r="AE374" s="319"/>
      <c r="AF374" s="319"/>
      <c r="AG374" s="319"/>
      <c r="AH374" s="319"/>
    </row>
    <row r="375" spans="1:34" ht="12" customHeight="1">
      <c r="A375" s="319"/>
      <c r="B375" s="319"/>
      <c r="C375" s="319"/>
      <c r="D375" s="319"/>
      <c r="E375" s="319"/>
      <c r="F375" s="319"/>
      <c r="G375" s="319"/>
      <c r="H375" s="319"/>
      <c r="I375" s="319"/>
      <c r="J375" s="319"/>
      <c r="K375" s="319"/>
      <c r="L375" s="319"/>
      <c r="M375" s="319"/>
      <c r="N375" s="319"/>
      <c r="O375" s="319"/>
      <c r="P375" s="319"/>
      <c r="Q375" s="319"/>
      <c r="R375" s="319"/>
      <c r="S375" s="319"/>
      <c r="T375" s="319"/>
      <c r="U375" s="319"/>
      <c r="V375" s="319"/>
      <c r="W375" s="319"/>
      <c r="X375" s="319"/>
      <c r="Y375" s="319"/>
      <c r="Z375" s="319"/>
      <c r="AA375" s="319"/>
      <c r="AB375" s="319"/>
      <c r="AC375" s="319"/>
      <c r="AD375" s="319"/>
      <c r="AE375" s="319"/>
      <c r="AF375" s="319"/>
      <c r="AG375" s="319"/>
      <c r="AH375" s="319"/>
    </row>
    <row r="376" spans="1:34" ht="12" customHeight="1">
      <c r="A376" s="319"/>
      <c r="B376" s="319"/>
      <c r="C376" s="319"/>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c r="AA376" s="319"/>
      <c r="AB376" s="319"/>
      <c r="AC376" s="319"/>
      <c r="AD376" s="319"/>
      <c r="AE376" s="319"/>
      <c r="AF376" s="319"/>
      <c r="AG376" s="319"/>
      <c r="AH376" s="319"/>
    </row>
    <row r="377" spans="1:34" ht="12" customHeight="1">
      <c r="A377" s="319"/>
      <c r="B377" s="319"/>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c r="AA377" s="319"/>
      <c r="AB377" s="319"/>
      <c r="AC377" s="319"/>
      <c r="AD377" s="319"/>
      <c r="AE377" s="319"/>
      <c r="AF377" s="319"/>
      <c r="AG377" s="319"/>
      <c r="AH377" s="319"/>
    </row>
    <row r="378" spans="1:34" ht="12" customHeight="1">
      <c r="A378" s="319"/>
      <c r="B378" s="319"/>
      <c r="C378" s="319"/>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c r="AA378" s="319"/>
      <c r="AB378" s="319"/>
      <c r="AC378" s="319"/>
      <c r="AD378" s="319"/>
      <c r="AE378" s="319"/>
      <c r="AF378" s="319"/>
      <c r="AG378" s="319"/>
      <c r="AH378" s="319"/>
    </row>
    <row r="379" spans="1:34" ht="12" customHeight="1">
      <c r="A379" s="319"/>
      <c r="B379" s="319"/>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c r="AA379" s="319"/>
      <c r="AB379" s="319"/>
      <c r="AC379" s="319"/>
      <c r="AD379" s="319"/>
      <c r="AE379" s="319"/>
      <c r="AF379" s="319"/>
      <c r="AG379" s="319"/>
      <c r="AH379" s="319"/>
    </row>
    <row r="380" spans="1:34" ht="12" customHeight="1">
      <c r="A380" s="319"/>
      <c r="B380" s="319"/>
      <c r="C380" s="319"/>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c r="AA380" s="319"/>
      <c r="AB380" s="319"/>
      <c r="AC380" s="319"/>
      <c r="AD380" s="319"/>
      <c r="AE380" s="319"/>
      <c r="AF380" s="319"/>
      <c r="AG380" s="319"/>
      <c r="AH380" s="319"/>
    </row>
    <row r="381" spans="1:34" ht="12" customHeight="1">
      <c r="A381" s="319"/>
      <c r="B381" s="319"/>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c r="AA381" s="319"/>
      <c r="AB381" s="319"/>
      <c r="AC381" s="319"/>
      <c r="AD381" s="319"/>
      <c r="AE381" s="319"/>
      <c r="AF381" s="319"/>
      <c r="AG381" s="319"/>
      <c r="AH381" s="319"/>
    </row>
    <row r="382" spans="1:34" ht="12" customHeight="1">
      <c r="A382" s="319"/>
      <c r="B382" s="319"/>
      <c r="C382" s="319"/>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c r="AA382" s="319"/>
      <c r="AB382" s="319"/>
      <c r="AC382" s="319"/>
      <c r="AD382" s="319"/>
      <c r="AE382" s="319"/>
      <c r="AF382" s="319"/>
      <c r="AG382" s="319"/>
      <c r="AH382" s="319"/>
    </row>
    <row r="383" spans="1:34" ht="12" customHeight="1">
      <c r="A383" s="319"/>
      <c r="B383" s="319"/>
      <c r="C383" s="319"/>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9"/>
      <c r="AC383" s="319"/>
      <c r="AD383" s="319"/>
      <c r="AE383" s="319"/>
      <c r="AF383" s="319"/>
      <c r="AG383" s="319"/>
      <c r="AH383" s="319"/>
    </row>
    <row r="384" spans="1:34" ht="12" customHeight="1">
      <c r="A384" s="319"/>
      <c r="B384" s="319"/>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c r="AA384" s="319"/>
      <c r="AB384" s="319"/>
      <c r="AC384" s="319"/>
      <c r="AD384" s="319"/>
      <c r="AE384" s="319"/>
      <c r="AF384" s="319"/>
      <c r="AG384" s="319"/>
      <c r="AH384" s="319"/>
    </row>
    <row r="385" spans="1:34" ht="12" customHeight="1">
      <c r="A385" s="319"/>
      <c r="B385" s="319"/>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c r="AA385" s="319"/>
      <c r="AB385" s="319"/>
      <c r="AC385" s="319"/>
      <c r="AD385" s="319"/>
      <c r="AE385" s="319"/>
      <c r="AF385" s="319"/>
      <c r="AG385" s="319"/>
      <c r="AH385" s="319"/>
    </row>
    <row r="386" spans="1:34" ht="12" customHeight="1">
      <c r="A386" s="319"/>
      <c r="B386" s="319"/>
      <c r="C386" s="319"/>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c r="AA386" s="319"/>
      <c r="AB386" s="319"/>
      <c r="AC386" s="319"/>
      <c r="AD386" s="319"/>
      <c r="AE386" s="319"/>
      <c r="AF386" s="319"/>
      <c r="AG386" s="319"/>
      <c r="AH386" s="319"/>
    </row>
    <row r="387" spans="1:34" ht="12" customHeight="1">
      <c r="A387" s="319"/>
      <c r="B387" s="319"/>
      <c r="C387" s="319"/>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c r="AA387" s="319"/>
      <c r="AB387" s="319"/>
      <c r="AC387" s="319"/>
      <c r="AD387" s="319"/>
      <c r="AE387" s="319"/>
      <c r="AF387" s="319"/>
      <c r="AG387" s="319"/>
      <c r="AH387" s="319"/>
    </row>
    <row r="388" spans="1:34" ht="12" customHeight="1">
      <c r="A388" s="319"/>
      <c r="B388" s="319"/>
      <c r="C388" s="319"/>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c r="AA388" s="319"/>
      <c r="AB388" s="319"/>
      <c r="AC388" s="319"/>
      <c r="AD388" s="319"/>
      <c r="AE388" s="319"/>
      <c r="AF388" s="319"/>
      <c r="AG388" s="319"/>
      <c r="AH388" s="319"/>
    </row>
    <row r="389" spans="1:34" ht="12" customHeight="1">
      <c r="A389" s="319"/>
      <c r="B389" s="319"/>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c r="AA389" s="319"/>
      <c r="AB389" s="319"/>
      <c r="AC389" s="319"/>
      <c r="AD389" s="319"/>
      <c r="AE389" s="319"/>
      <c r="AF389" s="319"/>
      <c r="AG389" s="319"/>
      <c r="AH389" s="319"/>
    </row>
    <row r="390" spans="1:34" ht="12" customHeight="1">
      <c r="A390" s="319"/>
      <c r="B390" s="319"/>
      <c r="C390" s="31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c r="AA390" s="319"/>
      <c r="AB390" s="319"/>
      <c r="AC390" s="319"/>
      <c r="AD390" s="319"/>
      <c r="AE390" s="319"/>
      <c r="AF390" s="319"/>
      <c r="AG390" s="319"/>
      <c r="AH390" s="319"/>
    </row>
    <row r="391" spans="1:34" ht="12" customHeight="1">
      <c r="A391" s="319"/>
      <c r="B391" s="319"/>
      <c r="C391" s="319"/>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c r="AA391" s="319"/>
      <c r="AB391" s="319"/>
      <c r="AC391" s="319"/>
      <c r="AD391" s="319"/>
      <c r="AE391" s="319"/>
      <c r="AF391" s="319"/>
      <c r="AG391" s="319"/>
      <c r="AH391" s="319"/>
    </row>
    <row r="392" spans="1:34" ht="12" customHeight="1">
      <c r="A392" s="319"/>
      <c r="B392" s="319"/>
      <c r="C392" s="319"/>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c r="AA392" s="319"/>
      <c r="AB392" s="319"/>
      <c r="AC392" s="319"/>
      <c r="AD392" s="319"/>
      <c r="AE392" s="319"/>
      <c r="AF392" s="319"/>
      <c r="AG392" s="319"/>
      <c r="AH392" s="319"/>
    </row>
    <row r="393" spans="1:34" ht="12" customHeight="1">
      <c r="A393" s="319"/>
      <c r="B393" s="319"/>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c r="AA393" s="319"/>
      <c r="AB393" s="319"/>
      <c r="AC393" s="319"/>
      <c r="AD393" s="319"/>
      <c r="AE393" s="319"/>
      <c r="AF393" s="319"/>
      <c r="AG393" s="319"/>
      <c r="AH393" s="319"/>
    </row>
    <row r="394" spans="1:34" ht="12" customHeight="1">
      <c r="A394" s="319"/>
      <c r="B394" s="319"/>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19"/>
      <c r="AC394" s="319"/>
      <c r="AD394" s="319"/>
      <c r="AE394" s="319"/>
      <c r="AF394" s="319"/>
      <c r="AG394" s="319"/>
      <c r="AH394" s="319"/>
    </row>
    <row r="395" spans="1:34" ht="12" customHeight="1">
      <c r="A395" s="319"/>
      <c r="B395" s="319"/>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c r="AA395" s="319"/>
      <c r="AB395" s="319"/>
      <c r="AC395" s="319"/>
      <c r="AD395" s="319"/>
      <c r="AE395" s="319"/>
      <c r="AF395" s="319"/>
      <c r="AG395" s="319"/>
      <c r="AH395" s="319"/>
    </row>
    <row r="396" spans="1:34" ht="12" customHeight="1">
      <c r="A396" s="319"/>
      <c r="B396" s="319"/>
      <c r="C396" s="319"/>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c r="AA396" s="319"/>
      <c r="AB396" s="319"/>
      <c r="AC396" s="319"/>
      <c r="AD396" s="319"/>
      <c r="AE396" s="319"/>
      <c r="AF396" s="319"/>
      <c r="AG396" s="319"/>
      <c r="AH396" s="319"/>
    </row>
    <row r="397" spans="1:34" ht="12" customHeight="1">
      <c r="A397" s="319"/>
      <c r="B397" s="319"/>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c r="AA397" s="319"/>
      <c r="AB397" s="319"/>
      <c r="AC397" s="319"/>
      <c r="AD397" s="319"/>
      <c r="AE397" s="319"/>
      <c r="AF397" s="319"/>
      <c r="AG397" s="319"/>
      <c r="AH397" s="319"/>
    </row>
    <row r="398" spans="1:34" ht="12" customHeight="1">
      <c r="A398" s="319"/>
      <c r="B398" s="319"/>
      <c r="C398" s="319"/>
      <c r="D398" s="319"/>
      <c r="E398" s="319"/>
      <c r="F398" s="319"/>
      <c r="G398" s="319"/>
      <c r="H398" s="319"/>
      <c r="I398" s="319"/>
      <c r="J398" s="319"/>
      <c r="K398" s="319"/>
      <c r="L398" s="319"/>
      <c r="M398" s="319"/>
      <c r="N398" s="319"/>
      <c r="O398" s="319"/>
      <c r="P398" s="319"/>
      <c r="Q398" s="319"/>
      <c r="R398" s="319"/>
      <c r="S398" s="319"/>
      <c r="T398" s="319"/>
      <c r="U398" s="319"/>
      <c r="V398" s="319"/>
      <c r="W398" s="319"/>
      <c r="X398" s="319"/>
      <c r="Y398" s="319"/>
      <c r="Z398" s="319"/>
      <c r="AA398" s="319"/>
      <c r="AB398" s="319"/>
      <c r="AC398" s="319"/>
      <c r="AD398" s="319"/>
      <c r="AE398" s="319"/>
      <c r="AF398" s="319"/>
      <c r="AG398" s="319"/>
      <c r="AH398" s="319"/>
    </row>
    <row r="399" spans="1:34" ht="12" customHeight="1">
      <c r="A399" s="319"/>
      <c r="B399" s="319"/>
      <c r="C399" s="319"/>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c r="AA399" s="319"/>
      <c r="AB399" s="319"/>
      <c r="AC399" s="319"/>
      <c r="AD399" s="319"/>
      <c r="AE399" s="319"/>
      <c r="AF399" s="319"/>
      <c r="AG399" s="319"/>
      <c r="AH399" s="319"/>
    </row>
    <row r="400" spans="1:34" ht="12" customHeight="1">
      <c r="A400" s="319"/>
      <c r="B400" s="319"/>
      <c r="C400" s="31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c r="AA400" s="319"/>
      <c r="AB400" s="319"/>
      <c r="AC400" s="319"/>
      <c r="AD400" s="319"/>
      <c r="AE400" s="319"/>
      <c r="AF400" s="319"/>
      <c r="AG400" s="319"/>
      <c r="AH400" s="319"/>
    </row>
    <row r="401" spans="1:34" ht="12" customHeight="1">
      <c r="A401" s="319"/>
      <c r="B401" s="319"/>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c r="AA401" s="319"/>
      <c r="AB401" s="319"/>
      <c r="AC401" s="319"/>
      <c r="AD401" s="319"/>
      <c r="AE401" s="319"/>
      <c r="AF401" s="319"/>
      <c r="AG401" s="319"/>
      <c r="AH401" s="319"/>
    </row>
    <row r="402" spans="1:34" ht="12" customHeight="1">
      <c r="A402" s="319"/>
      <c r="B402" s="319"/>
      <c r="C402" s="319"/>
      <c r="D402" s="319"/>
      <c r="E402" s="319"/>
      <c r="F402" s="319"/>
      <c r="G402" s="319"/>
      <c r="H402" s="319"/>
      <c r="I402" s="319"/>
      <c r="J402" s="319"/>
      <c r="K402" s="319"/>
      <c r="L402" s="319"/>
      <c r="M402" s="319"/>
      <c r="N402" s="319"/>
      <c r="O402" s="319"/>
      <c r="P402" s="319"/>
      <c r="Q402" s="319"/>
      <c r="R402" s="319"/>
      <c r="S402" s="319"/>
      <c r="T402" s="319"/>
      <c r="U402" s="319"/>
      <c r="V402" s="319"/>
      <c r="W402" s="319"/>
      <c r="X402" s="319"/>
      <c r="Y402" s="319"/>
      <c r="Z402" s="319"/>
      <c r="AA402" s="319"/>
      <c r="AB402" s="319"/>
      <c r="AC402" s="319"/>
      <c r="AD402" s="319"/>
      <c r="AE402" s="319"/>
      <c r="AF402" s="319"/>
      <c r="AG402" s="319"/>
      <c r="AH402" s="319"/>
    </row>
    <row r="403" spans="1:34" ht="12" customHeight="1">
      <c r="A403" s="319"/>
      <c r="B403" s="319"/>
      <c r="C403" s="319"/>
      <c r="D403" s="319"/>
      <c r="E403" s="319"/>
      <c r="F403" s="319"/>
      <c r="G403" s="319"/>
      <c r="H403" s="319"/>
      <c r="I403" s="319"/>
      <c r="J403" s="319"/>
      <c r="K403" s="319"/>
      <c r="L403" s="319"/>
      <c r="M403" s="319"/>
      <c r="N403" s="319"/>
      <c r="O403" s="319"/>
      <c r="P403" s="319"/>
      <c r="Q403" s="319"/>
      <c r="R403" s="319"/>
      <c r="S403" s="319"/>
      <c r="T403" s="319"/>
      <c r="U403" s="319"/>
      <c r="V403" s="319"/>
      <c r="W403" s="319"/>
      <c r="X403" s="319"/>
      <c r="Y403" s="319"/>
      <c r="Z403" s="319"/>
      <c r="AA403" s="319"/>
      <c r="AB403" s="319"/>
      <c r="AC403" s="319"/>
      <c r="AD403" s="319"/>
      <c r="AE403" s="319"/>
      <c r="AF403" s="319"/>
      <c r="AG403" s="319"/>
      <c r="AH403" s="319"/>
    </row>
    <row r="404" spans="1:34" ht="12" customHeight="1">
      <c r="A404" s="319"/>
      <c r="B404" s="319"/>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19"/>
      <c r="Z404" s="319"/>
      <c r="AA404" s="319"/>
      <c r="AB404" s="319"/>
      <c r="AC404" s="319"/>
      <c r="AD404" s="319"/>
      <c r="AE404" s="319"/>
      <c r="AF404" s="319"/>
      <c r="AG404" s="319"/>
      <c r="AH404" s="319"/>
    </row>
    <row r="405" spans="1:34" ht="12" customHeight="1">
      <c r="A405" s="319"/>
      <c r="B405" s="319"/>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c r="AA405" s="319"/>
      <c r="AB405" s="319"/>
      <c r="AC405" s="319"/>
      <c r="AD405" s="319"/>
      <c r="AE405" s="319"/>
      <c r="AF405" s="319"/>
      <c r="AG405" s="319"/>
      <c r="AH405" s="319"/>
    </row>
    <row r="406" spans="1:34" ht="12" customHeight="1">
      <c r="A406" s="319"/>
      <c r="B406" s="319"/>
      <c r="C406" s="319"/>
      <c r="D406" s="319"/>
      <c r="E406" s="319"/>
      <c r="F406" s="319"/>
      <c r="G406" s="319"/>
      <c r="H406" s="319"/>
      <c r="I406" s="319"/>
      <c r="J406" s="319"/>
      <c r="K406" s="319"/>
      <c r="L406" s="319"/>
      <c r="M406" s="319"/>
      <c r="N406" s="319"/>
      <c r="O406" s="319"/>
      <c r="P406" s="319"/>
      <c r="Q406" s="319"/>
      <c r="R406" s="319"/>
      <c r="S406" s="319"/>
      <c r="T406" s="319"/>
      <c r="U406" s="319"/>
      <c r="V406" s="319"/>
      <c r="W406" s="319"/>
      <c r="X406" s="319"/>
      <c r="Y406" s="319"/>
      <c r="Z406" s="319"/>
      <c r="AA406" s="319"/>
      <c r="AB406" s="319"/>
      <c r="AC406" s="319"/>
      <c r="AD406" s="319"/>
      <c r="AE406" s="319"/>
      <c r="AF406" s="319"/>
      <c r="AG406" s="319"/>
      <c r="AH406" s="319"/>
    </row>
    <row r="407" spans="1:34" ht="12" customHeight="1">
      <c r="A407" s="319"/>
      <c r="B407" s="319"/>
      <c r="C407" s="319"/>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c r="AA407" s="319"/>
      <c r="AB407" s="319"/>
      <c r="AC407" s="319"/>
      <c r="AD407" s="319"/>
      <c r="AE407" s="319"/>
      <c r="AF407" s="319"/>
      <c r="AG407" s="319"/>
      <c r="AH407" s="319"/>
    </row>
    <row r="408" spans="1:34" ht="12" customHeight="1">
      <c r="A408" s="319"/>
      <c r="B408" s="319"/>
      <c r="C408" s="319"/>
      <c r="D408" s="319"/>
      <c r="E408" s="319"/>
      <c r="F408" s="319"/>
      <c r="G408" s="319"/>
      <c r="H408" s="319"/>
      <c r="I408" s="319"/>
      <c r="J408" s="319"/>
      <c r="K408" s="319"/>
      <c r="L408" s="319"/>
      <c r="M408" s="319"/>
      <c r="N408" s="319"/>
      <c r="O408" s="319"/>
      <c r="P408" s="319"/>
      <c r="Q408" s="319"/>
      <c r="R408" s="319"/>
      <c r="S408" s="319"/>
      <c r="T408" s="319"/>
      <c r="U408" s="319"/>
      <c r="V408" s="319"/>
      <c r="W408" s="319"/>
      <c r="X408" s="319"/>
      <c r="Y408" s="319"/>
      <c r="Z408" s="319"/>
      <c r="AA408" s="319"/>
      <c r="AB408" s="319"/>
      <c r="AC408" s="319"/>
      <c r="AD408" s="319"/>
      <c r="AE408" s="319"/>
      <c r="AF408" s="319"/>
      <c r="AG408" s="319"/>
      <c r="AH408" s="319"/>
    </row>
    <row r="409" spans="1:34" ht="12" customHeight="1">
      <c r="A409" s="319"/>
      <c r="B409" s="319"/>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c r="AA409" s="319"/>
      <c r="AB409" s="319"/>
      <c r="AC409" s="319"/>
      <c r="AD409" s="319"/>
      <c r="AE409" s="319"/>
      <c r="AF409" s="319"/>
      <c r="AG409" s="319"/>
      <c r="AH409" s="319"/>
    </row>
    <row r="410" spans="1:34" ht="12" customHeight="1">
      <c r="A410" s="319"/>
      <c r="B410" s="319"/>
      <c r="C410" s="319"/>
      <c r="D410" s="319"/>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c r="AA410" s="319"/>
      <c r="AB410" s="319"/>
      <c r="AC410" s="319"/>
      <c r="AD410" s="319"/>
      <c r="AE410" s="319"/>
      <c r="AF410" s="319"/>
      <c r="AG410" s="319"/>
      <c r="AH410" s="319"/>
    </row>
    <row r="411" spans="1:34" ht="12" customHeight="1">
      <c r="A411" s="319"/>
      <c r="B411" s="319"/>
      <c r="C411" s="319"/>
      <c r="D411" s="319"/>
      <c r="E411" s="319"/>
      <c r="F411" s="319"/>
      <c r="G411" s="319"/>
      <c r="H411" s="319"/>
      <c r="I411" s="319"/>
      <c r="J411" s="319"/>
      <c r="K411" s="319"/>
      <c r="L411" s="319"/>
      <c r="M411" s="319"/>
      <c r="N411" s="319"/>
      <c r="O411" s="319"/>
      <c r="P411" s="319"/>
      <c r="Q411" s="319"/>
      <c r="R411" s="319"/>
      <c r="S411" s="319"/>
      <c r="T411" s="319"/>
      <c r="U411" s="319"/>
      <c r="V411" s="319"/>
      <c r="W411" s="319"/>
      <c r="X411" s="319"/>
      <c r="Y411" s="319"/>
      <c r="Z411" s="319"/>
      <c r="AA411" s="319"/>
      <c r="AB411" s="319"/>
      <c r="AC411" s="319"/>
      <c r="AD411" s="319"/>
      <c r="AE411" s="319"/>
      <c r="AF411" s="319"/>
      <c r="AG411" s="319"/>
      <c r="AH411" s="319"/>
    </row>
    <row r="412" spans="1:34" ht="12" customHeight="1">
      <c r="A412" s="319"/>
      <c r="B412" s="319"/>
      <c r="C412" s="319"/>
      <c r="D412" s="319"/>
      <c r="E412" s="319"/>
      <c r="F412" s="319"/>
      <c r="G412" s="319"/>
      <c r="H412" s="319"/>
      <c r="I412" s="319"/>
      <c r="J412" s="319"/>
      <c r="K412" s="319"/>
      <c r="L412" s="319"/>
      <c r="M412" s="319"/>
      <c r="N412" s="319"/>
      <c r="O412" s="319"/>
      <c r="P412" s="319"/>
      <c r="Q412" s="319"/>
      <c r="R412" s="319"/>
      <c r="S412" s="319"/>
      <c r="T412" s="319"/>
      <c r="U412" s="319"/>
      <c r="V412" s="319"/>
      <c r="W412" s="319"/>
      <c r="X412" s="319"/>
      <c r="Y412" s="319"/>
      <c r="Z412" s="319"/>
      <c r="AA412" s="319"/>
      <c r="AB412" s="319"/>
      <c r="AC412" s="319"/>
      <c r="AD412" s="319"/>
      <c r="AE412" s="319"/>
      <c r="AF412" s="319"/>
      <c r="AG412" s="319"/>
      <c r="AH412" s="319"/>
    </row>
    <row r="413" spans="1:34" ht="12" customHeight="1">
      <c r="A413" s="319"/>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c r="AA413" s="319"/>
      <c r="AB413" s="319"/>
      <c r="AC413" s="319"/>
      <c r="AD413" s="319"/>
      <c r="AE413" s="319"/>
      <c r="AF413" s="319"/>
      <c r="AG413" s="319"/>
      <c r="AH413" s="319"/>
    </row>
    <row r="414" spans="1:34" ht="12" customHeight="1">
      <c r="A414" s="319"/>
      <c r="B414" s="319"/>
      <c r="C414" s="319"/>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c r="AA414" s="319"/>
      <c r="AB414" s="319"/>
      <c r="AC414" s="319"/>
      <c r="AD414" s="319"/>
      <c r="AE414" s="319"/>
      <c r="AF414" s="319"/>
      <c r="AG414" s="319"/>
      <c r="AH414" s="319"/>
    </row>
    <row r="415" spans="1:34" ht="12" customHeight="1">
      <c r="A415" s="319"/>
      <c r="B415" s="319"/>
      <c r="C415" s="319"/>
      <c r="D415" s="319"/>
      <c r="E415" s="319"/>
      <c r="F415" s="319"/>
      <c r="G415" s="319"/>
      <c r="H415" s="319"/>
      <c r="I415" s="319"/>
      <c r="J415" s="319"/>
      <c r="K415" s="319"/>
      <c r="L415" s="319"/>
      <c r="M415" s="319"/>
      <c r="N415" s="319"/>
      <c r="O415" s="319"/>
      <c r="P415" s="319"/>
      <c r="Q415" s="319"/>
      <c r="R415" s="319"/>
      <c r="S415" s="319"/>
      <c r="T415" s="319"/>
      <c r="U415" s="319"/>
      <c r="V415" s="319"/>
      <c r="W415" s="319"/>
      <c r="X415" s="319"/>
      <c r="Y415" s="319"/>
      <c r="Z415" s="319"/>
      <c r="AA415" s="319"/>
      <c r="AB415" s="319"/>
      <c r="AC415" s="319"/>
      <c r="AD415" s="319"/>
      <c r="AE415" s="319"/>
      <c r="AF415" s="319"/>
      <c r="AG415" s="319"/>
      <c r="AH415" s="319"/>
    </row>
    <row r="416" spans="1:34" ht="12" customHeight="1">
      <c r="A416" s="319"/>
      <c r="B416" s="319"/>
      <c r="C416" s="319"/>
      <c r="D416" s="319"/>
      <c r="E416" s="319"/>
      <c r="F416" s="319"/>
      <c r="G416" s="319"/>
      <c r="H416" s="319"/>
      <c r="I416" s="319"/>
      <c r="J416" s="319"/>
      <c r="K416" s="319"/>
      <c r="L416" s="319"/>
      <c r="M416" s="319"/>
      <c r="N416" s="319"/>
      <c r="O416" s="319"/>
      <c r="P416" s="319"/>
      <c r="Q416" s="319"/>
      <c r="R416" s="319"/>
      <c r="S416" s="319"/>
      <c r="T416" s="319"/>
      <c r="U416" s="319"/>
      <c r="V416" s="319"/>
      <c r="W416" s="319"/>
      <c r="X416" s="319"/>
      <c r="Y416" s="319"/>
      <c r="Z416" s="319"/>
      <c r="AA416" s="319"/>
      <c r="AB416" s="319"/>
      <c r="AC416" s="319"/>
      <c r="AD416" s="319"/>
      <c r="AE416" s="319"/>
      <c r="AF416" s="319"/>
      <c r="AG416" s="319"/>
      <c r="AH416" s="319"/>
    </row>
    <row r="417" spans="1:34" ht="12" customHeight="1">
      <c r="A417" s="319"/>
      <c r="B417" s="319"/>
      <c r="C417" s="319"/>
      <c r="D417" s="319"/>
      <c r="E417" s="319"/>
      <c r="F417" s="319"/>
      <c r="G417" s="319"/>
      <c r="H417" s="319"/>
      <c r="I417" s="319"/>
      <c r="J417" s="319"/>
      <c r="K417" s="319"/>
      <c r="L417" s="319"/>
      <c r="M417" s="319"/>
      <c r="N417" s="319"/>
      <c r="O417" s="319"/>
      <c r="P417" s="319"/>
      <c r="Q417" s="319"/>
      <c r="R417" s="319"/>
      <c r="S417" s="319"/>
      <c r="T417" s="319"/>
      <c r="U417" s="319"/>
      <c r="V417" s="319"/>
      <c r="W417" s="319"/>
      <c r="X417" s="319"/>
      <c r="Y417" s="319"/>
      <c r="Z417" s="319"/>
      <c r="AA417" s="319"/>
      <c r="AB417" s="319"/>
      <c r="AC417" s="319"/>
      <c r="AD417" s="319"/>
      <c r="AE417" s="319"/>
      <c r="AF417" s="319"/>
      <c r="AG417" s="319"/>
      <c r="AH417" s="319"/>
    </row>
    <row r="418" spans="1:34" ht="12" customHeight="1">
      <c r="A418" s="319"/>
      <c r="B418" s="319"/>
      <c r="C418" s="319"/>
      <c r="D418" s="319"/>
      <c r="E418" s="319"/>
      <c r="F418" s="319"/>
      <c r="G418" s="319"/>
      <c r="H418" s="319"/>
      <c r="I418" s="319"/>
      <c r="J418" s="319"/>
      <c r="K418" s="319"/>
      <c r="L418" s="319"/>
      <c r="M418" s="319"/>
      <c r="N418" s="319"/>
      <c r="O418" s="319"/>
      <c r="P418" s="319"/>
      <c r="Q418" s="319"/>
      <c r="R418" s="319"/>
      <c r="S418" s="319"/>
      <c r="T418" s="319"/>
      <c r="U418" s="319"/>
      <c r="V418" s="319"/>
      <c r="W418" s="319"/>
      <c r="X418" s="319"/>
      <c r="Y418" s="319"/>
      <c r="Z418" s="319"/>
      <c r="AA418" s="319"/>
      <c r="AB418" s="319"/>
      <c r="AC418" s="319"/>
      <c r="AD418" s="319"/>
      <c r="AE418" s="319"/>
      <c r="AF418" s="319"/>
      <c r="AG418" s="319"/>
      <c r="AH418" s="319"/>
    </row>
    <row r="419" spans="1:34" ht="12" customHeight="1">
      <c r="A419" s="319"/>
      <c r="B419" s="319"/>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c r="AA419" s="319"/>
      <c r="AB419" s="319"/>
      <c r="AC419" s="319"/>
      <c r="AD419" s="319"/>
      <c r="AE419" s="319"/>
      <c r="AF419" s="319"/>
      <c r="AG419" s="319"/>
      <c r="AH419" s="319"/>
    </row>
    <row r="420" spans="1:34" ht="12" customHeight="1">
      <c r="A420" s="319"/>
      <c r="B420" s="319"/>
      <c r="C420" s="319"/>
      <c r="D420" s="319"/>
      <c r="E420" s="319"/>
      <c r="F420" s="319"/>
      <c r="G420" s="319"/>
      <c r="H420" s="319"/>
      <c r="I420" s="319"/>
      <c r="J420" s="319"/>
      <c r="K420" s="319"/>
      <c r="L420" s="319"/>
      <c r="M420" s="319"/>
      <c r="N420" s="319"/>
      <c r="O420" s="319"/>
      <c r="P420" s="319"/>
      <c r="Q420" s="319"/>
      <c r="R420" s="319"/>
      <c r="S420" s="319"/>
      <c r="T420" s="319"/>
      <c r="U420" s="319"/>
      <c r="V420" s="319"/>
      <c r="W420" s="319"/>
      <c r="X420" s="319"/>
      <c r="Y420" s="319"/>
      <c r="Z420" s="319"/>
      <c r="AA420" s="319"/>
      <c r="AB420" s="319"/>
      <c r="AC420" s="319"/>
      <c r="AD420" s="319"/>
      <c r="AE420" s="319"/>
      <c r="AF420" s="319"/>
      <c r="AG420" s="319"/>
      <c r="AH420" s="319"/>
    </row>
    <row r="421" spans="1:34" ht="12" customHeight="1">
      <c r="A421" s="319"/>
      <c r="B421" s="319"/>
      <c r="C421" s="319"/>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c r="AA421" s="319"/>
      <c r="AB421" s="319"/>
      <c r="AC421" s="319"/>
      <c r="AD421" s="319"/>
      <c r="AE421" s="319"/>
      <c r="AF421" s="319"/>
      <c r="AG421" s="319"/>
      <c r="AH421" s="319"/>
    </row>
    <row r="422" spans="1:34" ht="12" customHeight="1">
      <c r="A422" s="319"/>
      <c r="B422" s="319"/>
      <c r="C422" s="319"/>
      <c r="D422" s="319"/>
      <c r="E422" s="319"/>
      <c r="F422" s="319"/>
      <c r="G422" s="319"/>
      <c r="H422" s="319"/>
      <c r="I422" s="319"/>
      <c r="J422" s="319"/>
      <c r="K422" s="319"/>
      <c r="L422" s="319"/>
      <c r="M422" s="319"/>
      <c r="N422" s="319"/>
      <c r="O422" s="319"/>
      <c r="P422" s="319"/>
      <c r="Q422" s="319"/>
      <c r="R422" s="319"/>
      <c r="S422" s="319"/>
      <c r="T422" s="319"/>
      <c r="U422" s="319"/>
      <c r="V422" s="319"/>
      <c r="W422" s="319"/>
      <c r="X422" s="319"/>
      <c r="Y422" s="319"/>
      <c r="Z422" s="319"/>
      <c r="AA422" s="319"/>
      <c r="AB422" s="319"/>
      <c r="AC422" s="319"/>
      <c r="AD422" s="319"/>
      <c r="AE422" s="319"/>
      <c r="AF422" s="319"/>
      <c r="AG422" s="319"/>
      <c r="AH422" s="319"/>
    </row>
    <row r="423" spans="1:34" ht="12" customHeight="1">
      <c r="A423" s="319"/>
      <c r="B423" s="319"/>
      <c r="C423" s="319"/>
      <c r="D423" s="319"/>
      <c r="E423" s="319"/>
      <c r="F423" s="319"/>
      <c r="G423" s="319"/>
      <c r="H423" s="319"/>
      <c r="I423" s="319"/>
      <c r="J423" s="319"/>
      <c r="K423" s="319"/>
      <c r="L423" s="319"/>
      <c r="M423" s="319"/>
      <c r="N423" s="319"/>
      <c r="O423" s="319"/>
      <c r="P423" s="319"/>
      <c r="Q423" s="319"/>
      <c r="R423" s="319"/>
      <c r="S423" s="319"/>
      <c r="T423" s="319"/>
      <c r="U423" s="319"/>
      <c r="V423" s="319"/>
      <c r="W423" s="319"/>
      <c r="X423" s="319"/>
      <c r="Y423" s="319"/>
      <c r="Z423" s="319"/>
      <c r="AA423" s="319"/>
      <c r="AB423" s="319"/>
      <c r="AC423" s="319"/>
      <c r="AD423" s="319"/>
      <c r="AE423" s="319"/>
      <c r="AF423" s="319"/>
      <c r="AG423" s="319"/>
      <c r="AH423" s="319"/>
    </row>
    <row r="424" spans="1:34" ht="12" customHeight="1">
      <c r="A424" s="319"/>
      <c r="B424" s="319"/>
      <c r="C424" s="319"/>
      <c r="D424" s="319"/>
      <c r="E424" s="319"/>
      <c r="F424" s="319"/>
      <c r="G424" s="319"/>
      <c r="H424" s="319"/>
      <c r="I424" s="319"/>
      <c r="J424" s="319"/>
      <c r="K424" s="319"/>
      <c r="L424" s="319"/>
      <c r="M424" s="319"/>
      <c r="N424" s="319"/>
      <c r="O424" s="319"/>
      <c r="P424" s="319"/>
      <c r="Q424" s="319"/>
      <c r="R424" s="319"/>
      <c r="S424" s="319"/>
      <c r="T424" s="319"/>
      <c r="U424" s="319"/>
      <c r="V424" s="319"/>
      <c r="W424" s="319"/>
      <c r="X424" s="319"/>
      <c r="Y424" s="319"/>
      <c r="Z424" s="319"/>
      <c r="AA424" s="319"/>
      <c r="AB424" s="319"/>
      <c r="AC424" s="319"/>
      <c r="AD424" s="319"/>
      <c r="AE424" s="319"/>
      <c r="AF424" s="319"/>
      <c r="AG424" s="319"/>
      <c r="AH424" s="319"/>
    </row>
    <row r="425" spans="1:34" ht="12" customHeight="1">
      <c r="A425" s="319"/>
      <c r="B425" s="319"/>
      <c r="C425" s="319"/>
      <c r="D425" s="319"/>
      <c r="E425" s="319"/>
      <c r="F425" s="319"/>
      <c r="G425" s="319"/>
      <c r="H425" s="319"/>
      <c r="I425" s="319"/>
      <c r="J425" s="319"/>
      <c r="K425" s="319"/>
      <c r="L425" s="319"/>
      <c r="M425" s="319"/>
      <c r="N425" s="319"/>
      <c r="O425" s="319"/>
      <c r="P425" s="319"/>
      <c r="Q425" s="319"/>
      <c r="R425" s="319"/>
      <c r="S425" s="319"/>
      <c r="T425" s="319"/>
      <c r="U425" s="319"/>
      <c r="V425" s="319"/>
      <c r="W425" s="319"/>
      <c r="X425" s="319"/>
      <c r="Y425" s="319"/>
      <c r="Z425" s="319"/>
      <c r="AA425" s="319"/>
      <c r="AB425" s="319"/>
      <c r="AC425" s="319"/>
      <c r="AD425" s="319"/>
      <c r="AE425" s="319"/>
      <c r="AF425" s="319"/>
      <c r="AG425" s="319"/>
      <c r="AH425" s="319"/>
    </row>
    <row r="426" spans="1:34" ht="12" customHeight="1">
      <c r="A426" s="319"/>
      <c r="B426" s="319"/>
      <c r="C426" s="319"/>
      <c r="D426" s="319"/>
      <c r="E426" s="319"/>
      <c r="F426" s="319"/>
      <c r="G426" s="319"/>
      <c r="H426" s="319"/>
      <c r="I426" s="319"/>
      <c r="J426" s="319"/>
      <c r="K426" s="319"/>
      <c r="L426" s="319"/>
      <c r="M426" s="319"/>
      <c r="N426" s="319"/>
      <c r="O426" s="319"/>
      <c r="P426" s="319"/>
      <c r="Q426" s="319"/>
      <c r="R426" s="319"/>
      <c r="S426" s="319"/>
      <c r="T426" s="319"/>
      <c r="U426" s="319"/>
      <c r="V426" s="319"/>
      <c r="W426" s="319"/>
      <c r="X426" s="319"/>
      <c r="Y426" s="319"/>
      <c r="Z426" s="319"/>
      <c r="AA426" s="319"/>
      <c r="AB426" s="319"/>
      <c r="AC426" s="319"/>
      <c r="AD426" s="319"/>
      <c r="AE426" s="319"/>
      <c r="AF426" s="319"/>
      <c r="AG426" s="319"/>
      <c r="AH426" s="319"/>
    </row>
    <row r="427" spans="1:34" ht="12" customHeight="1">
      <c r="A427" s="319"/>
      <c r="B427" s="319"/>
      <c r="C427" s="319"/>
      <c r="D427" s="319"/>
      <c r="E427" s="319"/>
      <c r="F427" s="319"/>
      <c r="G427" s="319"/>
      <c r="H427" s="319"/>
      <c r="I427" s="319"/>
      <c r="J427" s="319"/>
      <c r="K427" s="319"/>
      <c r="L427" s="319"/>
      <c r="M427" s="319"/>
      <c r="N427" s="319"/>
      <c r="O427" s="319"/>
      <c r="P427" s="319"/>
      <c r="Q427" s="319"/>
      <c r="R427" s="319"/>
      <c r="S427" s="319"/>
      <c r="T427" s="319"/>
      <c r="U427" s="319"/>
      <c r="V427" s="319"/>
      <c r="W427" s="319"/>
      <c r="X427" s="319"/>
      <c r="Y427" s="319"/>
      <c r="Z427" s="319"/>
      <c r="AA427" s="319"/>
      <c r="AB427" s="319"/>
      <c r="AC427" s="319"/>
      <c r="AD427" s="319"/>
      <c r="AE427" s="319"/>
      <c r="AF427" s="319"/>
      <c r="AG427" s="319"/>
      <c r="AH427" s="319"/>
    </row>
    <row r="428" spans="1:34" ht="12" customHeight="1">
      <c r="A428" s="319"/>
      <c r="B428" s="319"/>
      <c r="C428" s="319"/>
      <c r="D428" s="319"/>
      <c r="E428" s="319"/>
      <c r="F428" s="319"/>
      <c r="G428" s="319"/>
      <c r="H428" s="319"/>
      <c r="I428" s="319"/>
      <c r="J428" s="319"/>
      <c r="K428" s="319"/>
      <c r="L428" s="319"/>
      <c r="M428" s="319"/>
      <c r="N428" s="319"/>
      <c r="O428" s="319"/>
      <c r="P428" s="319"/>
      <c r="Q428" s="319"/>
      <c r="R428" s="319"/>
      <c r="S428" s="319"/>
      <c r="T428" s="319"/>
      <c r="U428" s="319"/>
      <c r="V428" s="319"/>
      <c r="W428" s="319"/>
      <c r="X428" s="319"/>
      <c r="Y428" s="319"/>
      <c r="Z428" s="319"/>
      <c r="AA428" s="319"/>
      <c r="AB428" s="319"/>
      <c r="AC428" s="319"/>
      <c r="AD428" s="319"/>
      <c r="AE428" s="319"/>
      <c r="AF428" s="319"/>
      <c r="AG428" s="319"/>
      <c r="AH428" s="319"/>
    </row>
    <row r="429" spans="1:34" ht="12" customHeight="1">
      <c r="A429" s="319"/>
      <c r="B429" s="319"/>
      <c r="C429" s="319"/>
      <c r="D429" s="319"/>
      <c r="E429" s="319"/>
      <c r="F429" s="319"/>
      <c r="G429" s="319"/>
      <c r="H429" s="319"/>
      <c r="I429" s="319"/>
      <c r="J429" s="319"/>
      <c r="K429" s="319"/>
      <c r="L429" s="319"/>
      <c r="M429" s="319"/>
      <c r="N429" s="319"/>
      <c r="O429" s="319"/>
      <c r="P429" s="319"/>
      <c r="Q429" s="319"/>
      <c r="R429" s="319"/>
      <c r="S429" s="319"/>
      <c r="T429" s="319"/>
      <c r="U429" s="319"/>
      <c r="V429" s="319"/>
      <c r="W429" s="319"/>
      <c r="X429" s="319"/>
      <c r="Y429" s="319"/>
      <c r="Z429" s="319"/>
      <c r="AA429" s="319"/>
      <c r="AB429" s="319"/>
      <c r="AC429" s="319"/>
      <c r="AD429" s="319"/>
      <c r="AE429" s="319"/>
      <c r="AF429" s="319"/>
      <c r="AG429" s="319"/>
      <c r="AH429" s="319"/>
    </row>
    <row r="430" spans="1:34" ht="12" customHeight="1">
      <c r="A430" s="319"/>
      <c r="B430" s="319"/>
      <c r="C430" s="319"/>
      <c r="D430" s="319"/>
      <c r="E430" s="319"/>
      <c r="F430" s="319"/>
      <c r="G430" s="319"/>
      <c r="H430" s="319"/>
      <c r="I430" s="319"/>
      <c r="J430" s="319"/>
      <c r="K430" s="319"/>
      <c r="L430" s="319"/>
      <c r="M430" s="319"/>
      <c r="N430" s="319"/>
      <c r="O430" s="319"/>
      <c r="P430" s="319"/>
      <c r="Q430" s="319"/>
      <c r="R430" s="319"/>
      <c r="S430" s="319"/>
      <c r="T430" s="319"/>
      <c r="U430" s="319"/>
      <c r="V430" s="319"/>
      <c r="W430" s="319"/>
      <c r="X430" s="319"/>
      <c r="Y430" s="319"/>
      <c r="Z430" s="319"/>
      <c r="AA430" s="319"/>
      <c r="AB430" s="319"/>
      <c r="AC430" s="319"/>
      <c r="AD430" s="319"/>
      <c r="AE430" s="319"/>
      <c r="AF430" s="319"/>
      <c r="AG430" s="319"/>
      <c r="AH430" s="319"/>
    </row>
    <row r="431" spans="1:34" ht="12" customHeight="1">
      <c r="A431" s="319"/>
      <c r="B431" s="319"/>
      <c r="C431" s="319"/>
      <c r="D431" s="319"/>
      <c r="E431" s="319"/>
      <c r="F431" s="319"/>
      <c r="G431" s="319"/>
      <c r="H431" s="319"/>
      <c r="I431" s="319"/>
      <c r="J431" s="319"/>
      <c r="K431" s="319"/>
      <c r="L431" s="319"/>
      <c r="M431" s="319"/>
      <c r="N431" s="319"/>
      <c r="O431" s="319"/>
      <c r="P431" s="319"/>
      <c r="Q431" s="319"/>
      <c r="R431" s="319"/>
      <c r="S431" s="319"/>
      <c r="T431" s="319"/>
      <c r="U431" s="319"/>
      <c r="V431" s="319"/>
      <c r="W431" s="319"/>
      <c r="X431" s="319"/>
      <c r="Y431" s="319"/>
      <c r="Z431" s="319"/>
      <c r="AA431" s="319"/>
      <c r="AB431" s="319"/>
      <c r="AC431" s="319"/>
      <c r="AD431" s="319"/>
      <c r="AE431" s="319"/>
      <c r="AF431" s="319"/>
      <c r="AG431" s="319"/>
      <c r="AH431" s="319"/>
    </row>
    <row r="432" spans="1:34" ht="12" customHeight="1">
      <c r="A432" s="319"/>
      <c r="B432" s="319"/>
      <c r="C432" s="319"/>
      <c r="D432" s="319"/>
      <c r="E432" s="319"/>
      <c r="F432" s="319"/>
      <c r="G432" s="319"/>
      <c r="H432" s="319"/>
      <c r="I432" s="319"/>
      <c r="J432" s="319"/>
      <c r="K432" s="319"/>
      <c r="L432" s="319"/>
      <c r="M432" s="319"/>
      <c r="N432" s="319"/>
      <c r="O432" s="319"/>
      <c r="P432" s="319"/>
      <c r="Q432" s="319"/>
      <c r="R432" s="319"/>
      <c r="S432" s="319"/>
      <c r="T432" s="319"/>
      <c r="U432" s="319"/>
      <c r="V432" s="319"/>
      <c r="W432" s="319"/>
      <c r="X432" s="319"/>
      <c r="Y432" s="319"/>
      <c r="Z432" s="319"/>
      <c r="AA432" s="319"/>
      <c r="AB432" s="319"/>
      <c r="AC432" s="319"/>
      <c r="AD432" s="319"/>
      <c r="AE432" s="319"/>
      <c r="AF432" s="319"/>
      <c r="AG432" s="319"/>
      <c r="AH432" s="319"/>
    </row>
    <row r="433" spans="1:34" ht="12" customHeight="1">
      <c r="A433" s="319"/>
      <c r="B433" s="319"/>
      <c r="C433" s="319"/>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319"/>
      <c r="AA433" s="319"/>
      <c r="AB433" s="319"/>
      <c r="AC433" s="319"/>
      <c r="AD433" s="319"/>
      <c r="AE433" s="319"/>
      <c r="AF433" s="319"/>
      <c r="AG433" s="319"/>
      <c r="AH433" s="319"/>
    </row>
    <row r="434" spans="1:34" ht="12" customHeight="1">
      <c r="A434" s="319"/>
      <c r="B434" s="319"/>
      <c r="C434" s="319"/>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c r="AA434" s="319"/>
      <c r="AB434" s="319"/>
      <c r="AC434" s="319"/>
      <c r="AD434" s="319"/>
      <c r="AE434" s="319"/>
      <c r="AF434" s="319"/>
      <c r="AG434" s="319"/>
      <c r="AH434" s="319"/>
    </row>
    <row r="435" spans="1:34" ht="12" customHeight="1">
      <c r="A435" s="319"/>
      <c r="B435" s="319"/>
      <c r="C435" s="319"/>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319"/>
      <c r="AA435" s="319"/>
      <c r="AB435" s="319"/>
      <c r="AC435" s="319"/>
      <c r="AD435" s="319"/>
      <c r="AE435" s="319"/>
      <c r="AF435" s="319"/>
      <c r="AG435" s="319"/>
      <c r="AH435" s="319"/>
    </row>
    <row r="436" spans="1:34" ht="12" customHeight="1">
      <c r="A436" s="319"/>
      <c r="B436" s="319"/>
      <c r="C436" s="319"/>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319"/>
      <c r="AA436" s="319"/>
      <c r="AB436" s="319"/>
      <c r="AC436" s="319"/>
      <c r="AD436" s="319"/>
      <c r="AE436" s="319"/>
      <c r="AF436" s="319"/>
      <c r="AG436" s="319"/>
      <c r="AH436" s="319"/>
    </row>
    <row r="437" spans="1:34" ht="12" customHeight="1">
      <c r="A437" s="319"/>
      <c r="B437" s="319"/>
      <c r="C437" s="319"/>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19"/>
      <c r="Z437" s="319"/>
      <c r="AA437" s="319"/>
      <c r="AB437" s="319"/>
      <c r="AC437" s="319"/>
      <c r="AD437" s="319"/>
      <c r="AE437" s="319"/>
      <c r="AF437" s="319"/>
      <c r="AG437" s="319"/>
      <c r="AH437" s="319"/>
    </row>
    <row r="438" spans="1:34" ht="12" customHeight="1">
      <c r="A438" s="319"/>
      <c r="B438" s="319"/>
      <c r="C438" s="319"/>
      <c r="D438" s="319"/>
      <c r="E438" s="319"/>
      <c r="F438" s="319"/>
      <c r="G438" s="319"/>
      <c r="H438" s="319"/>
      <c r="I438" s="319"/>
      <c r="J438" s="319"/>
      <c r="K438" s="319"/>
      <c r="L438" s="319"/>
      <c r="M438" s="319"/>
      <c r="N438" s="319"/>
      <c r="O438" s="319"/>
      <c r="P438" s="319"/>
      <c r="Q438" s="319"/>
      <c r="R438" s="319"/>
      <c r="S438" s="319"/>
      <c r="T438" s="319"/>
      <c r="U438" s="319"/>
      <c r="V438" s="319"/>
      <c r="W438" s="319"/>
      <c r="X438" s="319"/>
      <c r="Y438" s="319"/>
      <c r="Z438" s="319"/>
      <c r="AA438" s="319"/>
      <c r="AB438" s="319"/>
      <c r="AC438" s="319"/>
      <c r="AD438" s="319"/>
      <c r="AE438" s="319"/>
      <c r="AF438" s="319"/>
      <c r="AG438" s="319"/>
      <c r="AH438" s="319"/>
    </row>
    <row r="439" spans="1:34" ht="12" customHeight="1">
      <c r="A439" s="319"/>
      <c r="B439" s="319"/>
      <c r="C439" s="319"/>
      <c r="D439" s="319"/>
      <c r="E439" s="319"/>
      <c r="F439" s="319"/>
      <c r="G439" s="319"/>
      <c r="H439" s="319"/>
      <c r="I439" s="319"/>
      <c r="J439" s="319"/>
      <c r="K439" s="319"/>
      <c r="L439" s="319"/>
      <c r="M439" s="319"/>
      <c r="N439" s="319"/>
      <c r="O439" s="319"/>
      <c r="P439" s="319"/>
      <c r="Q439" s="319"/>
      <c r="R439" s="319"/>
      <c r="S439" s="319"/>
      <c r="T439" s="319"/>
      <c r="U439" s="319"/>
      <c r="V439" s="319"/>
      <c r="W439" s="319"/>
      <c r="X439" s="319"/>
      <c r="Y439" s="319"/>
      <c r="Z439" s="319"/>
      <c r="AA439" s="319"/>
      <c r="AB439" s="319"/>
      <c r="AC439" s="319"/>
      <c r="AD439" s="319"/>
      <c r="AE439" s="319"/>
      <c r="AF439" s="319"/>
      <c r="AG439" s="319"/>
      <c r="AH439" s="319"/>
    </row>
    <row r="440" spans="1:34" ht="12" customHeight="1">
      <c r="A440" s="319"/>
      <c r="B440" s="319"/>
      <c r="C440" s="319"/>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c r="AA440" s="319"/>
      <c r="AB440" s="319"/>
      <c r="AC440" s="319"/>
      <c r="AD440" s="319"/>
      <c r="AE440" s="319"/>
      <c r="AF440" s="319"/>
      <c r="AG440" s="319"/>
      <c r="AH440" s="319"/>
    </row>
    <row r="441" spans="1:34" ht="12" customHeight="1">
      <c r="A441" s="319"/>
      <c r="B441" s="319"/>
      <c r="C441" s="319"/>
      <c r="D441" s="319"/>
      <c r="E441" s="319"/>
      <c r="F441" s="319"/>
      <c r="G441" s="319"/>
      <c r="H441" s="319"/>
      <c r="I441" s="319"/>
      <c r="J441" s="319"/>
      <c r="K441" s="319"/>
      <c r="L441" s="319"/>
      <c r="M441" s="319"/>
      <c r="N441" s="319"/>
      <c r="O441" s="319"/>
      <c r="P441" s="319"/>
      <c r="Q441" s="319"/>
      <c r="R441" s="319"/>
      <c r="S441" s="319"/>
      <c r="T441" s="319"/>
      <c r="U441" s="319"/>
      <c r="V441" s="319"/>
      <c r="W441" s="319"/>
      <c r="X441" s="319"/>
      <c r="Y441" s="319"/>
      <c r="Z441" s="319"/>
      <c r="AA441" s="319"/>
      <c r="AB441" s="319"/>
      <c r="AC441" s="319"/>
      <c r="AD441" s="319"/>
      <c r="AE441" s="319"/>
      <c r="AF441" s="319"/>
      <c r="AG441" s="319"/>
      <c r="AH441" s="319"/>
    </row>
    <row r="442" spans="1:34" ht="12" customHeight="1">
      <c r="A442" s="319"/>
      <c r="B442" s="319"/>
      <c r="C442" s="319"/>
      <c r="D442" s="319"/>
      <c r="E442" s="319"/>
      <c r="F442" s="319"/>
      <c r="G442" s="319"/>
      <c r="H442" s="319"/>
      <c r="I442" s="319"/>
      <c r="J442" s="319"/>
      <c r="K442" s="319"/>
      <c r="L442" s="319"/>
      <c r="M442" s="319"/>
      <c r="N442" s="319"/>
      <c r="O442" s="319"/>
      <c r="P442" s="319"/>
      <c r="Q442" s="319"/>
      <c r="R442" s="319"/>
      <c r="S442" s="319"/>
      <c r="T442" s="319"/>
      <c r="U442" s="319"/>
      <c r="V442" s="319"/>
      <c r="W442" s="319"/>
      <c r="X442" s="319"/>
      <c r="Y442" s="319"/>
      <c r="Z442" s="319"/>
      <c r="AA442" s="319"/>
      <c r="AB442" s="319"/>
      <c r="AC442" s="319"/>
      <c r="AD442" s="319"/>
      <c r="AE442" s="319"/>
      <c r="AF442" s="319"/>
      <c r="AG442" s="319"/>
      <c r="AH442" s="319"/>
    </row>
    <row r="443" spans="1:34" ht="12" customHeight="1">
      <c r="A443" s="319"/>
      <c r="B443" s="319"/>
      <c r="C443" s="319"/>
      <c r="D443" s="319"/>
      <c r="E443" s="319"/>
      <c r="F443" s="319"/>
      <c r="G443" s="319"/>
      <c r="H443" s="319"/>
      <c r="I443" s="319"/>
      <c r="J443" s="319"/>
      <c r="K443" s="319"/>
      <c r="L443" s="319"/>
      <c r="M443" s="319"/>
      <c r="N443" s="319"/>
      <c r="O443" s="319"/>
      <c r="P443" s="319"/>
      <c r="Q443" s="319"/>
      <c r="R443" s="319"/>
      <c r="S443" s="319"/>
      <c r="T443" s="319"/>
      <c r="U443" s="319"/>
      <c r="V443" s="319"/>
      <c r="W443" s="319"/>
      <c r="X443" s="319"/>
      <c r="Y443" s="319"/>
      <c r="Z443" s="319"/>
      <c r="AA443" s="319"/>
      <c r="AB443" s="319"/>
      <c r="AC443" s="319"/>
      <c r="AD443" s="319"/>
      <c r="AE443" s="319"/>
      <c r="AF443" s="319"/>
      <c r="AG443" s="319"/>
      <c r="AH443" s="319"/>
    </row>
    <row r="444" spans="1:34" ht="12" customHeight="1">
      <c r="A444" s="319"/>
      <c r="B444" s="319"/>
      <c r="C444" s="319"/>
      <c r="D444" s="319"/>
      <c r="E444" s="319"/>
      <c r="F444" s="319"/>
      <c r="G444" s="319"/>
      <c r="H444" s="319"/>
      <c r="I444" s="319"/>
      <c r="J444" s="319"/>
      <c r="K444" s="319"/>
      <c r="L444" s="319"/>
      <c r="M444" s="319"/>
      <c r="N444" s="319"/>
      <c r="O444" s="319"/>
      <c r="P444" s="319"/>
      <c r="Q444" s="319"/>
      <c r="R444" s="319"/>
      <c r="S444" s="319"/>
      <c r="T444" s="319"/>
      <c r="U444" s="319"/>
      <c r="V444" s="319"/>
      <c r="W444" s="319"/>
      <c r="X444" s="319"/>
      <c r="Y444" s="319"/>
      <c r="Z444" s="319"/>
      <c r="AA444" s="319"/>
      <c r="AB444" s="319"/>
      <c r="AC444" s="319"/>
      <c r="AD444" s="319"/>
      <c r="AE444" s="319"/>
      <c r="AF444" s="319"/>
      <c r="AG444" s="319"/>
      <c r="AH444" s="319"/>
    </row>
    <row r="445" spans="1:34" ht="12" customHeight="1">
      <c r="A445" s="319"/>
      <c r="B445" s="319"/>
      <c r="C445" s="319"/>
      <c r="D445" s="319"/>
      <c r="E445" s="319"/>
      <c r="F445" s="319"/>
      <c r="G445" s="319"/>
      <c r="H445" s="319"/>
      <c r="I445" s="319"/>
      <c r="J445" s="319"/>
      <c r="K445" s="319"/>
      <c r="L445" s="319"/>
      <c r="M445" s="319"/>
      <c r="N445" s="319"/>
      <c r="O445" s="319"/>
      <c r="P445" s="319"/>
      <c r="Q445" s="319"/>
      <c r="R445" s="319"/>
      <c r="S445" s="319"/>
      <c r="T445" s="319"/>
      <c r="U445" s="319"/>
      <c r="V445" s="319"/>
      <c r="W445" s="319"/>
      <c r="X445" s="319"/>
      <c r="Y445" s="319"/>
      <c r="Z445" s="319"/>
      <c r="AA445" s="319"/>
      <c r="AB445" s="319"/>
      <c r="AC445" s="319"/>
      <c r="AD445" s="319"/>
      <c r="AE445" s="319"/>
      <c r="AF445" s="319"/>
      <c r="AG445" s="319"/>
      <c r="AH445" s="319"/>
    </row>
    <row r="446" spans="1:34" ht="12" customHeight="1">
      <c r="A446" s="319"/>
      <c r="B446" s="319"/>
      <c r="C446" s="319"/>
      <c r="D446" s="319"/>
      <c r="E446" s="319"/>
      <c r="F446" s="319"/>
      <c r="G446" s="319"/>
      <c r="H446" s="319"/>
      <c r="I446" s="319"/>
      <c r="J446" s="319"/>
      <c r="K446" s="319"/>
      <c r="L446" s="319"/>
      <c r="M446" s="319"/>
      <c r="N446" s="319"/>
      <c r="O446" s="319"/>
      <c r="P446" s="319"/>
      <c r="Q446" s="319"/>
      <c r="R446" s="319"/>
      <c r="S446" s="319"/>
      <c r="T446" s="319"/>
      <c r="U446" s="319"/>
      <c r="V446" s="319"/>
      <c r="W446" s="319"/>
      <c r="X446" s="319"/>
      <c r="Y446" s="319"/>
      <c r="Z446" s="319"/>
      <c r="AA446" s="319"/>
      <c r="AB446" s="319"/>
      <c r="AC446" s="319"/>
      <c r="AD446" s="319"/>
      <c r="AE446" s="319"/>
      <c r="AF446" s="319"/>
      <c r="AG446" s="319"/>
      <c r="AH446" s="319"/>
    </row>
    <row r="447" spans="1:34" ht="12" customHeight="1">
      <c r="A447" s="319"/>
      <c r="B447" s="319"/>
      <c r="C447" s="319"/>
      <c r="D447" s="319"/>
      <c r="E447" s="319"/>
      <c r="F447" s="319"/>
      <c r="G447" s="319"/>
      <c r="H447" s="319"/>
      <c r="I447" s="319"/>
      <c r="J447" s="319"/>
      <c r="K447" s="319"/>
      <c r="L447" s="319"/>
      <c r="M447" s="319"/>
      <c r="N447" s="319"/>
      <c r="O447" s="319"/>
      <c r="P447" s="319"/>
      <c r="Q447" s="319"/>
      <c r="R447" s="319"/>
      <c r="S447" s="319"/>
      <c r="T447" s="319"/>
      <c r="U447" s="319"/>
      <c r="V447" s="319"/>
      <c r="W447" s="319"/>
      <c r="X447" s="319"/>
      <c r="Y447" s="319"/>
      <c r="Z447" s="319"/>
      <c r="AA447" s="319"/>
      <c r="AB447" s="319"/>
      <c r="AC447" s="319"/>
      <c r="AD447" s="319"/>
      <c r="AE447" s="319"/>
      <c r="AF447" s="319"/>
      <c r="AG447" s="319"/>
      <c r="AH447" s="319"/>
    </row>
    <row r="448" spans="1:34" ht="12" customHeight="1">
      <c r="A448" s="319"/>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c r="AA448" s="319"/>
      <c r="AB448" s="319"/>
      <c r="AC448" s="319"/>
      <c r="AD448" s="319"/>
      <c r="AE448" s="319"/>
      <c r="AF448" s="319"/>
      <c r="AG448" s="319"/>
      <c r="AH448" s="319"/>
    </row>
    <row r="449" spans="1:34" ht="12" customHeight="1">
      <c r="A449" s="319"/>
      <c r="B449" s="319"/>
      <c r="C449" s="319"/>
      <c r="D449" s="319"/>
      <c r="E449" s="319"/>
      <c r="F449" s="319"/>
      <c r="G449" s="319"/>
      <c r="H449" s="319"/>
      <c r="I449" s="319"/>
      <c r="J449" s="319"/>
      <c r="K449" s="319"/>
      <c r="L449" s="319"/>
      <c r="M449" s="319"/>
      <c r="N449" s="319"/>
      <c r="O449" s="319"/>
      <c r="P449" s="319"/>
      <c r="Q449" s="319"/>
      <c r="R449" s="319"/>
      <c r="S449" s="319"/>
      <c r="T449" s="319"/>
      <c r="U449" s="319"/>
      <c r="V449" s="319"/>
      <c r="W449" s="319"/>
      <c r="X449" s="319"/>
      <c r="Y449" s="319"/>
      <c r="Z449" s="319"/>
      <c r="AA449" s="319"/>
      <c r="AB449" s="319"/>
      <c r="AC449" s="319"/>
      <c r="AD449" s="319"/>
      <c r="AE449" s="319"/>
      <c r="AF449" s="319"/>
      <c r="AG449" s="319"/>
      <c r="AH449" s="319"/>
    </row>
    <row r="450" spans="1:34" ht="12" customHeight="1">
      <c r="A450" s="319"/>
      <c r="B450" s="319"/>
      <c r="C450" s="319"/>
      <c r="D450" s="319"/>
      <c r="E450" s="319"/>
      <c r="F450" s="319"/>
      <c r="G450" s="319"/>
      <c r="H450" s="319"/>
      <c r="I450" s="319"/>
      <c r="J450" s="319"/>
      <c r="K450" s="319"/>
      <c r="L450" s="319"/>
      <c r="M450" s="319"/>
      <c r="N450" s="319"/>
      <c r="O450" s="319"/>
      <c r="P450" s="319"/>
      <c r="Q450" s="319"/>
      <c r="R450" s="319"/>
      <c r="S450" s="319"/>
      <c r="T450" s="319"/>
      <c r="U450" s="319"/>
      <c r="V450" s="319"/>
      <c r="W450" s="319"/>
      <c r="X450" s="319"/>
      <c r="Y450" s="319"/>
      <c r="Z450" s="319"/>
      <c r="AA450" s="319"/>
      <c r="AB450" s="319"/>
      <c r="AC450" s="319"/>
      <c r="AD450" s="319"/>
      <c r="AE450" s="319"/>
      <c r="AF450" s="319"/>
      <c r="AG450" s="319"/>
      <c r="AH450" s="319"/>
    </row>
    <row r="451" spans="1:34" ht="12" customHeight="1">
      <c r="A451" s="319"/>
      <c r="B451" s="319"/>
      <c r="C451" s="319"/>
      <c r="D451" s="319"/>
      <c r="E451" s="319"/>
      <c r="F451" s="319"/>
      <c r="G451" s="319"/>
      <c r="H451" s="319"/>
      <c r="I451" s="319"/>
      <c r="J451" s="319"/>
      <c r="K451" s="319"/>
      <c r="L451" s="319"/>
      <c r="M451" s="319"/>
      <c r="N451" s="319"/>
      <c r="O451" s="319"/>
      <c r="P451" s="319"/>
      <c r="Q451" s="319"/>
      <c r="R451" s="319"/>
      <c r="S451" s="319"/>
      <c r="T451" s="319"/>
      <c r="U451" s="319"/>
      <c r="V451" s="319"/>
      <c r="W451" s="319"/>
      <c r="X451" s="319"/>
      <c r="Y451" s="319"/>
      <c r="Z451" s="319"/>
      <c r="AA451" s="319"/>
      <c r="AB451" s="319"/>
      <c r="AC451" s="319"/>
      <c r="AD451" s="319"/>
      <c r="AE451" s="319"/>
      <c r="AF451" s="319"/>
      <c r="AG451" s="319"/>
      <c r="AH451" s="319"/>
    </row>
    <row r="452" spans="1:34" ht="12" customHeight="1">
      <c r="A452" s="319"/>
      <c r="B452" s="319"/>
      <c r="C452" s="319"/>
      <c r="D452" s="319"/>
      <c r="E452" s="319"/>
      <c r="F452" s="319"/>
      <c r="G452" s="319"/>
      <c r="H452" s="319"/>
      <c r="I452" s="319"/>
      <c r="J452" s="319"/>
      <c r="K452" s="319"/>
      <c r="L452" s="319"/>
      <c r="M452" s="319"/>
      <c r="N452" s="319"/>
      <c r="O452" s="319"/>
      <c r="P452" s="319"/>
      <c r="Q452" s="319"/>
      <c r="R452" s="319"/>
      <c r="S452" s="319"/>
      <c r="T452" s="319"/>
      <c r="U452" s="319"/>
      <c r="V452" s="319"/>
      <c r="W452" s="319"/>
      <c r="X452" s="319"/>
      <c r="Y452" s="319"/>
      <c r="Z452" s="319"/>
      <c r="AA452" s="319"/>
      <c r="AB452" s="319"/>
      <c r="AC452" s="319"/>
      <c r="AD452" s="319"/>
      <c r="AE452" s="319"/>
      <c r="AF452" s="319"/>
      <c r="AG452" s="319"/>
      <c r="AH452" s="319"/>
    </row>
    <row r="453" spans="1:34" ht="12" customHeight="1">
      <c r="A453" s="319"/>
      <c r="B453" s="319"/>
      <c r="C453" s="319"/>
      <c r="D453" s="319"/>
      <c r="E453" s="319"/>
      <c r="F453" s="319"/>
      <c r="G453" s="319"/>
      <c r="H453" s="319"/>
      <c r="I453" s="319"/>
      <c r="J453" s="319"/>
      <c r="K453" s="319"/>
      <c r="L453" s="319"/>
      <c r="M453" s="319"/>
      <c r="N453" s="319"/>
      <c r="O453" s="319"/>
      <c r="P453" s="319"/>
      <c r="Q453" s="319"/>
      <c r="R453" s="319"/>
      <c r="S453" s="319"/>
      <c r="T453" s="319"/>
      <c r="U453" s="319"/>
      <c r="V453" s="319"/>
      <c r="W453" s="319"/>
      <c r="X453" s="319"/>
      <c r="Y453" s="319"/>
      <c r="Z453" s="319"/>
      <c r="AA453" s="319"/>
      <c r="AB453" s="319"/>
      <c r="AC453" s="319"/>
      <c r="AD453" s="319"/>
      <c r="AE453" s="319"/>
      <c r="AF453" s="319"/>
      <c r="AG453" s="319"/>
      <c r="AH453" s="319"/>
    </row>
    <row r="454" spans="1:34" ht="12" customHeight="1">
      <c r="A454" s="319"/>
      <c r="B454" s="319"/>
      <c r="C454" s="319"/>
      <c r="D454" s="319"/>
      <c r="E454" s="319"/>
      <c r="F454" s="319"/>
      <c r="G454" s="319"/>
      <c r="H454" s="319"/>
      <c r="I454" s="319"/>
      <c r="J454" s="319"/>
      <c r="K454" s="319"/>
      <c r="L454" s="319"/>
      <c r="M454" s="319"/>
      <c r="N454" s="319"/>
      <c r="O454" s="319"/>
      <c r="P454" s="319"/>
      <c r="Q454" s="319"/>
      <c r="R454" s="319"/>
      <c r="S454" s="319"/>
      <c r="T454" s="319"/>
      <c r="U454" s="319"/>
      <c r="V454" s="319"/>
      <c r="W454" s="319"/>
      <c r="X454" s="319"/>
      <c r="Y454" s="319"/>
      <c r="Z454" s="319"/>
      <c r="AA454" s="319"/>
      <c r="AB454" s="319"/>
      <c r="AC454" s="319"/>
      <c r="AD454" s="319"/>
      <c r="AE454" s="319"/>
      <c r="AF454" s="319"/>
      <c r="AG454" s="319"/>
      <c r="AH454" s="319"/>
    </row>
    <row r="455" spans="1:34" ht="12" customHeight="1">
      <c r="A455" s="319"/>
      <c r="B455" s="319"/>
      <c r="C455" s="319"/>
      <c r="D455" s="319"/>
      <c r="E455" s="319"/>
      <c r="F455" s="319"/>
      <c r="G455" s="319"/>
      <c r="H455" s="319"/>
      <c r="I455" s="319"/>
      <c r="J455" s="319"/>
      <c r="K455" s="319"/>
      <c r="L455" s="319"/>
      <c r="M455" s="319"/>
      <c r="N455" s="319"/>
      <c r="O455" s="319"/>
      <c r="P455" s="319"/>
      <c r="Q455" s="319"/>
      <c r="R455" s="319"/>
      <c r="S455" s="319"/>
      <c r="T455" s="319"/>
      <c r="U455" s="319"/>
      <c r="V455" s="319"/>
      <c r="W455" s="319"/>
      <c r="X455" s="319"/>
      <c r="Y455" s="319"/>
      <c r="Z455" s="319"/>
      <c r="AA455" s="319"/>
      <c r="AB455" s="319"/>
      <c r="AC455" s="319"/>
      <c r="AD455" s="319"/>
      <c r="AE455" s="319"/>
      <c r="AF455" s="319"/>
      <c r="AG455" s="319"/>
      <c r="AH455" s="319"/>
    </row>
    <row r="456" spans="1:34" ht="12" customHeight="1">
      <c r="A456" s="319"/>
      <c r="B456" s="319"/>
      <c r="C456" s="319"/>
      <c r="D456" s="319"/>
      <c r="E456" s="319"/>
      <c r="F456" s="319"/>
      <c r="G456" s="319"/>
      <c r="H456" s="319"/>
      <c r="I456" s="319"/>
      <c r="J456" s="319"/>
      <c r="K456" s="319"/>
      <c r="L456" s="319"/>
      <c r="M456" s="319"/>
      <c r="N456" s="319"/>
      <c r="O456" s="319"/>
      <c r="P456" s="319"/>
      <c r="Q456" s="319"/>
      <c r="R456" s="319"/>
      <c r="S456" s="319"/>
      <c r="T456" s="319"/>
      <c r="U456" s="319"/>
      <c r="V456" s="319"/>
      <c r="W456" s="319"/>
      <c r="X456" s="319"/>
      <c r="Y456" s="319"/>
      <c r="Z456" s="319"/>
      <c r="AA456" s="319"/>
      <c r="AB456" s="319"/>
      <c r="AC456" s="319"/>
      <c r="AD456" s="319"/>
      <c r="AE456" s="319"/>
      <c r="AF456" s="319"/>
      <c r="AG456" s="319"/>
      <c r="AH456" s="319"/>
    </row>
    <row r="457" spans="1:34" ht="12" customHeight="1">
      <c r="A457" s="319"/>
      <c r="B457" s="319"/>
      <c r="C457" s="319"/>
      <c r="D457" s="319"/>
      <c r="E457" s="319"/>
      <c r="F457" s="319"/>
      <c r="G457" s="319"/>
      <c r="H457" s="319"/>
      <c r="I457" s="319"/>
      <c r="J457" s="319"/>
      <c r="K457" s="319"/>
      <c r="L457" s="319"/>
      <c r="M457" s="319"/>
      <c r="N457" s="319"/>
      <c r="O457" s="319"/>
      <c r="P457" s="319"/>
      <c r="Q457" s="319"/>
      <c r="R457" s="319"/>
      <c r="S457" s="319"/>
      <c r="T457" s="319"/>
      <c r="U457" s="319"/>
      <c r="V457" s="319"/>
      <c r="W457" s="319"/>
      <c r="X457" s="319"/>
      <c r="Y457" s="319"/>
      <c r="Z457" s="319"/>
      <c r="AA457" s="319"/>
      <c r="AB457" s="319"/>
      <c r="AC457" s="319"/>
      <c r="AD457" s="319"/>
      <c r="AE457" s="319"/>
      <c r="AF457" s="319"/>
      <c r="AG457" s="319"/>
      <c r="AH457" s="319"/>
    </row>
    <row r="458" spans="1:34" ht="12" customHeight="1">
      <c r="A458" s="319"/>
      <c r="B458" s="319"/>
      <c r="C458" s="319"/>
      <c r="D458" s="319"/>
      <c r="E458" s="319"/>
      <c r="F458" s="319"/>
      <c r="G458" s="319"/>
      <c r="H458" s="319"/>
      <c r="I458" s="319"/>
      <c r="J458" s="319"/>
      <c r="K458" s="319"/>
      <c r="L458" s="319"/>
      <c r="M458" s="319"/>
      <c r="N458" s="319"/>
      <c r="O458" s="319"/>
      <c r="P458" s="319"/>
      <c r="Q458" s="319"/>
      <c r="R458" s="319"/>
      <c r="S458" s="319"/>
      <c r="T458" s="319"/>
      <c r="U458" s="319"/>
      <c r="V458" s="319"/>
      <c r="W458" s="319"/>
      <c r="X458" s="319"/>
      <c r="Y458" s="319"/>
      <c r="Z458" s="319"/>
      <c r="AA458" s="319"/>
      <c r="AB458" s="319"/>
      <c r="AC458" s="319"/>
      <c r="AD458" s="319"/>
      <c r="AE458" s="319"/>
      <c r="AF458" s="319"/>
      <c r="AG458" s="319"/>
      <c r="AH458" s="319"/>
    </row>
    <row r="459" spans="1:34" ht="12" customHeight="1">
      <c r="A459" s="319"/>
      <c r="B459" s="319"/>
      <c r="C459" s="319"/>
      <c r="D459" s="319"/>
      <c r="E459" s="319"/>
      <c r="F459" s="319"/>
      <c r="G459" s="319"/>
      <c r="H459" s="319"/>
      <c r="I459" s="319"/>
      <c r="J459" s="319"/>
      <c r="K459" s="319"/>
      <c r="L459" s="319"/>
      <c r="M459" s="319"/>
      <c r="N459" s="319"/>
      <c r="O459" s="319"/>
      <c r="P459" s="319"/>
      <c r="Q459" s="319"/>
      <c r="R459" s="319"/>
      <c r="S459" s="319"/>
      <c r="T459" s="319"/>
      <c r="U459" s="319"/>
      <c r="V459" s="319"/>
      <c r="W459" s="319"/>
      <c r="X459" s="319"/>
      <c r="Y459" s="319"/>
      <c r="Z459" s="319"/>
      <c r="AA459" s="319"/>
      <c r="AB459" s="319"/>
      <c r="AC459" s="319"/>
      <c r="AD459" s="319"/>
      <c r="AE459" s="319"/>
      <c r="AF459" s="319"/>
      <c r="AG459" s="319"/>
      <c r="AH459" s="319"/>
    </row>
    <row r="460" spans="1:34" ht="12" customHeight="1">
      <c r="A460" s="319"/>
      <c r="B460" s="319"/>
      <c r="C460" s="319"/>
      <c r="D460" s="319"/>
      <c r="E460" s="319"/>
      <c r="F460" s="319"/>
      <c r="G460" s="319"/>
      <c r="H460" s="319"/>
      <c r="I460" s="319"/>
      <c r="J460" s="319"/>
      <c r="K460" s="319"/>
      <c r="L460" s="319"/>
      <c r="M460" s="319"/>
      <c r="N460" s="319"/>
      <c r="O460" s="319"/>
      <c r="P460" s="319"/>
      <c r="Q460" s="319"/>
      <c r="R460" s="319"/>
      <c r="S460" s="319"/>
      <c r="T460" s="319"/>
      <c r="U460" s="319"/>
      <c r="V460" s="319"/>
      <c r="W460" s="319"/>
      <c r="X460" s="319"/>
      <c r="Y460" s="319"/>
      <c r="Z460" s="319"/>
      <c r="AA460" s="319"/>
      <c r="AB460" s="319"/>
      <c r="AC460" s="319"/>
      <c r="AD460" s="319"/>
      <c r="AE460" s="319"/>
      <c r="AF460" s="319"/>
      <c r="AG460" s="319"/>
      <c r="AH460" s="319"/>
    </row>
    <row r="461" spans="1:34" ht="12" customHeight="1">
      <c r="A461" s="319"/>
      <c r="B461" s="319"/>
      <c r="C461" s="319"/>
      <c r="D461" s="319"/>
      <c r="E461" s="319"/>
      <c r="F461" s="319"/>
      <c r="G461" s="319"/>
      <c r="H461" s="319"/>
      <c r="I461" s="319"/>
      <c r="J461" s="319"/>
      <c r="K461" s="319"/>
      <c r="L461" s="319"/>
      <c r="M461" s="319"/>
      <c r="N461" s="319"/>
      <c r="O461" s="319"/>
      <c r="P461" s="319"/>
      <c r="Q461" s="319"/>
      <c r="R461" s="319"/>
      <c r="S461" s="319"/>
      <c r="T461" s="319"/>
      <c r="U461" s="319"/>
      <c r="V461" s="319"/>
      <c r="W461" s="319"/>
      <c r="X461" s="319"/>
      <c r="Y461" s="319"/>
      <c r="Z461" s="319"/>
      <c r="AA461" s="319"/>
      <c r="AB461" s="319"/>
      <c r="AC461" s="319"/>
      <c r="AD461" s="319"/>
      <c r="AE461" s="319"/>
      <c r="AF461" s="319"/>
      <c r="AG461" s="319"/>
      <c r="AH461" s="319"/>
    </row>
    <row r="462" spans="1:34" ht="12" customHeight="1">
      <c r="A462" s="319"/>
      <c r="B462" s="319"/>
      <c r="C462" s="319"/>
      <c r="D462" s="319"/>
      <c r="E462" s="319"/>
      <c r="F462" s="319"/>
      <c r="G462" s="319"/>
      <c r="H462" s="319"/>
      <c r="I462" s="319"/>
      <c r="J462" s="319"/>
      <c r="K462" s="319"/>
      <c r="L462" s="319"/>
      <c r="M462" s="319"/>
      <c r="N462" s="319"/>
      <c r="O462" s="319"/>
      <c r="P462" s="319"/>
      <c r="Q462" s="319"/>
      <c r="R462" s="319"/>
      <c r="S462" s="319"/>
      <c r="T462" s="319"/>
      <c r="U462" s="319"/>
      <c r="V462" s="319"/>
      <c r="W462" s="319"/>
      <c r="X462" s="319"/>
      <c r="Y462" s="319"/>
      <c r="Z462" s="319"/>
      <c r="AA462" s="319"/>
      <c r="AB462" s="319"/>
      <c r="AC462" s="319"/>
      <c r="AD462" s="319"/>
      <c r="AE462" s="319"/>
      <c r="AF462" s="319"/>
      <c r="AG462" s="319"/>
      <c r="AH462" s="319"/>
    </row>
    <row r="463" spans="1:34" ht="12" customHeight="1">
      <c r="A463" s="319"/>
      <c r="B463" s="319"/>
      <c r="C463" s="319"/>
      <c r="D463" s="319"/>
      <c r="E463" s="319"/>
      <c r="F463" s="319"/>
      <c r="G463" s="319"/>
      <c r="H463" s="319"/>
      <c r="I463" s="319"/>
      <c r="J463" s="319"/>
      <c r="K463" s="319"/>
      <c r="L463" s="319"/>
      <c r="M463" s="319"/>
      <c r="N463" s="319"/>
      <c r="O463" s="319"/>
      <c r="P463" s="319"/>
      <c r="Q463" s="319"/>
      <c r="R463" s="319"/>
      <c r="S463" s="319"/>
      <c r="T463" s="319"/>
      <c r="U463" s="319"/>
      <c r="V463" s="319"/>
      <c r="W463" s="319"/>
      <c r="X463" s="319"/>
      <c r="Y463" s="319"/>
      <c r="Z463" s="319"/>
      <c r="AA463" s="319"/>
      <c r="AB463" s="319"/>
      <c r="AC463" s="319"/>
      <c r="AD463" s="319"/>
      <c r="AE463" s="319"/>
      <c r="AF463" s="319"/>
      <c r="AG463" s="319"/>
      <c r="AH463" s="319"/>
    </row>
    <row r="464" spans="1:34" ht="12" customHeight="1">
      <c r="A464" s="319"/>
      <c r="B464" s="319"/>
      <c r="C464" s="319"/>
      <c r="D464" s="319"/>
      <c r="E464" s="319"/>
      <c r="F464" s="319"/>
      <c r="G464" s="319"/>
      <c r="H464" s="319"/>
      <c r="I464" s="319"/>
      <c r="J464" s="319"/>
      <c r="K464" s="319"/>
      <c r="L464" s="319"/>
      <c r="M464" s="319"/>
      <c r="N464" s="319"/>
      <c r="O464" s="319"/>
      <c r="P464" s="319"/>
      <c r="Q464" s="319"/>
      <c r="R464" s="319"/>
      <c r="S464" s="319"/>
      <c r="T464" s="319"/>
      <c r="U464" s="319"/>
      <c r="V464" s="319"/>
      <c r="W464" s="319"/>
      <c r="X464" s="319"/>
      <c r="Y464" s="319"/>
      <c r="Z464" s="319"/>
      <c r="AA464" s="319"/>
      <c r="AB464" s="319"/>
      <c r="AC464" s="319"/>
      <c r="AD464" s="319"/>
      <c r="AE464" s="319"/>
      <c r="AF464" s="319"/>
      <c r="AG464" s="319"/>
      <c r="AH464" s="319"/>
    </row>
    <row r="465" spans="1:34" ht="12" customHeight="1">
      <c r="A465" s="319"/>
      <c r="B465" s="319"/>
      <c r="C465" s="319"/>
      <c r="D465" s="319"/>
      <c r="E465" s="319"/>
      <c r="F465" s="319"/>
      <c r="G465" s="319"/>
      <c r="H465" s="319"/>
      <c r="I465" s="319"/>
      <c r="J465" s="319"/>
      <c r="K465" s="319"/>
      <c r="L465" s="319"/>
      <c r="M465" s="319"/>
      <c r="N465" s="319"/>
      <c r="O465" s="319"/>
      <c r="P465" s="319"/>
      <c r="Q465" s="319"/>
      <c r="R465" s="319"/>
      <c r="S465" s="319"/>
      <c r="T465" s="319"/>
      <c r="U465" s="319"/>
      <c r="V465" s="319"/>
      <c r="W465" s="319"/>
      <c r="X465" s="319"/>
      <c r="Y465" s="319"/>
      <c r="Z465" s="319"/>
      <c r="AA465" s="319"/>
      <c r="AB465" s="319"/>
      <c r="AC465" s="319"/>
      <c r="AD465" s="319"/>
      <c r="AE465" s="319"/>
      <c r="AF465" s="319"/>
      <c r="AG465" s="319"/>
      <c r="AH465" s="319"/>
    </row>
    <row r="466" spans="1:34" ht="12" customHeight="1">
      <c r="A466" s="319"/>
      <c r="B466" s="319"/>
      <c r="C466" s="319"/>
      <c r="D466" s="319"/>
      <c r="E466" s="319"/>
      <c r="F466" s="319"/>
      <c r="G466" s="319"/>
      <c r="H466" s="319"/>
      <c r="I466" s="319"/>
      <c r="J466" s="319"/>
      <c r="K466" s="319"/>
      <c r="L466" s="319"/>
      <c r="M466" s="319"/>
      <c r="N466" s="319"/>
      <c r="O466" s="319"/>
      <c r="P466" s="319"/>
      <c r="Q466" s="319"/>
      <c r="R466" s="319"/>
      <c r="S466" s="319"/>
      <c r="T466" s="319"/>
      <c r="U466" s="319"/>
      <c r="V466" s="319"/>
      <c r="W466" s="319"/>
      <c r="X466" s="319"/>
      <c r="Y466" s="319"/>
      <c r="Z466" s="319"/>
      <c r="AA466" s="319"/>
      <c r="AB466" s="319"/>
      <c r="AC466" s="319"/>
      <c r="AD466" s="319"/>
      <c r="AE466" s="319"/>
      <c r="AF466" s="319"/>
      <c r="AG466" s="319"/>
      <c r="AH466" s="319"/>
    </row>
    <row r="467" spans="1:34" ht="12" customHeight="1">
      <c r="A467" s="319"/>
      <c r="B467" s="319"/>
      <c r="C467" s="319"/>
      <c r="D467" s="319"/>
      <c r="E467" s="319"/>
      <c r="F467" s="319"/>
      <c r="G467" s="319"/>
      <c r="H467" s="319"/>
      <c r="I467" s="319"/>
      <c r="J467" s="319"/>
      <c r="K467" s="319"/>
      <c r="L467" s="319"/>
      <c r="M467" s="319"/>
      <c r="N467" s="319"/>
      <c r="O467" s="319"/>
      <c r="P467" s="319"/>
      <c r="Q467" s="319"/>
      <c r="R467" s="319"/>
      <c r="S467" s="319"/>
      <c r="T467" s="319"/>
      <c r="U467" s="319"/>
      <c r="V467" s="319"/>
      <c r="W467" s="319"/>
      <c r="X467" s="319"/>
      <c r="Y467" s="319"/>
      <c r="Z467" s="319"/>
      <c r="AA467" s="319"/>
      <c r="AB467" s="319"/>
      <c r="AC467" s="319"/>
      <c r="AD467" s="319"/>
      <c r="AE467" s="319"/>
      <c r="AF467" s="319"/>
      <c r="AG467" s="319"/>
      <c r="AH467" s="319"/>
    </row>
    <row r="468" spans="1:34" ht="12" customHeight="1">
      <c r="A468" s="319"/>
      <c r="B468" s="319"/>
      <c r="C468" s="319"/>
      <c r="D468" s="319"/>
      <c r="E468" s="319"/>
      <c r="F468" s="319"/>
      <c r="G468" s="319"/>
      <c r="H468" s="319"/>
      <c r="I468" s="319"/>
      <c r="J468" s="319"/>
      <c r="K468" s="319"/>
      <c r="L468" s="319"/>
      <c r="M468" s="319"/>
      <c r="N468" s="319"/>
      <c r="O468" s="319"/>
      <c r="P468" s="319"/>
      <c r="Q468" s="319"/>
      <c r="R468" s="319"/>
      <c r="S468" s="319"/>
      <c r="T468" s="319"/>
      <c r="U468" s="319"/>
      <c r="V468" s="319"/>
      <c r="W468" s="319"/>
      <c r="X468" s="319"/>
      <c r="Y468" s="319"/>
      <c r="Z468" s="319"/>
      <c r="AA468" s="319"/>
      <c r="AB468" s="319"/>
      <c r="AC468" s="319"/>
      <c r="AD468" s="319"/>
      <c r="AE468" s="319"/>
      <c r="AF468" s="319"/>
      <c r="AG468" s="319"/>
      <c r="AH468" s="319"/>
    </row>
    <row r="469" spans="1:34" ht="12" customHeight="1">
      <c r="A469" s="319"/>
      <c r="B469" s="319"/>
      <c r="C469" s="319"/>
      <c r="D469" s="319"/>
      <c r="E469" s="319"/>
      <c r="F469" s="319"/>
      <c r="G469" s="319"/>
      <c r="H469" s="319"/>
      <c r="I469" s="319"/>
      <c r="J469" s="319"/>
      <c r="K469" s="319"/>
      <c r="L469" s="319"/>
      <c r="M469" s="319"/>
      <c r="N469" s="319"/>
      <c r="O469" s="319"/>
      <c r="P469" s="319"/>
      <c r="Q469" s="319"/>
      <c r="R469" s="319"/>
      <c r="S469" s="319"/>
      <c r="T469" s="319"/>
      <c r="U469" s="319"/>
      <c r="V469" s="319"/>
      <c r="W469" s="319"/>
      <c r="X469" s="319"/>
      <c r="Y469" s="319"/>
      <c r="Z469" s="319"/>
      <c r="AA469" s="319"/>
      <c r="AB469" s="319"/>
      <c r="AC469" s="319"/>
      <c r="AD469" s="319"/>
      <c r="AE469" s="319"/>
      <c r="AF469" s="319"/>
      <c r="AG469" s="319"/>
      <c r="AH469" s="319"/>
    </row>
    <row r="470" spans="1:34" ht="12" customHeight="1">
      <c r="A470" s="319"/>
      <c r="B470" s="319"/>
      <c r="C470" s="319"/>
      <c r="D470" s="319"/>
      <c r="E470" s="319"/>
      <c r="F470" s="319"/>
      <c r="G470" s="319"/>
      <c r="H470" s="319"/>
      <c r="I470" s="319"/>
      <c r="J470" s="319"/>
      <c r="K470" s="319"/>
      <c r="L470" s="319"/>
      <c r="M470" s="319"/>
      <c r="N470" s="319"/>
      <c r="O470" s="319"/>
      <c r="P470" s="319"/>
      <c r="Q470" s="319"/>
      <c r="R470" s="319"/>
      <c r="S470" s="319"/>
      <c r="T470" s="319"/>
      <c r="U470" s="319"/>
      <c r="V470" s="319"/>
      <c r="W470" s="319"/>
      <c r="X470" s="319"/>
      <c r="Y470" s="319"/>
      <c r="Z470" s="319"/>
      <c r="AA470" s="319"/>
      <c r="AB470" s="319"/>
      <c r="AC470" s="319"/>
      <c r="AD470" s="319"/>
      <c r="AE470" s="319"/>
      <c r="AF470" s="319"/>
      <c r="AG470" s="319"/>
      <c r="AH470" s="319"/>
    </row>
    <row r="471" spans="1:34" ht="12" customHeight="1">
      <c r="A471" s="319"/>
      <c r="B471" s="319"/>
      <c r="C471" s="319"/>
      <c r="D471" s="319"/>
      <c r="E471" s="319"/>
      <c r="F471" s="319"/>
      <c r="G471" s="319"/>
      <c r="H471" s="319"/>
      <c r="I471" s="319"/>
      <c r="J471" s="319"/>
      <c r="K471" s="319"/>
      <c r="L471" s="319"/>
      <c r="M471" s="319"/>
      <c r="N471" s="319"/>
      <c r="O471" s="319"/>
      <c r="P471" s="319"/>
      <c r="Q471" s="319"/>
      <c r="R471" s="319"/>
      <c r="S471" s="319"/>
      <c r="T471" s="319"/>
      <c r="U471" s="319"/>
      <c r="V471" s="319"/>
      <c r="W471" s="319"/>
      <c r="X471" s="319"/>
      <c r="Y471" s="319"/>
      <c r="Z471" s="319"/>
      <c r="AA471" s="319"/>
      <c r="AB471" s="319"/>
      <c r="AC471" s="319"/>
      <c r="AD471" s="319"/>
      <c r="AE471" s="319"/>
      <c r="AF471" s="319"/>
      <c r="AG471" s="319"/>
      <c r="AH471" s="319"/>
    </row>
    <row r="472" spans="1:34" ht="12" customHeight="1">
      <c r="A472" s="319"/>
      <c r="B472" s="319"/>
      <c r="C472" s="319"/>
      <c r="D472" s="319"/>
      <c r="E472" s="319"/>
      <c r="F472" s="319"/>
      <c r="G472" s="319"/>
      <c r="H472" s="319"/>
      <c r="I472" s="319"/>
      <c r="J472" s="319"/>
      <c r="K472" s="319"/>
      <c r="L472" s="319"/>
      <c r="M472" s="319"/>
      <c r="N472" s="319"/>
      <c r="O472" s="319"/>
      <c r="P472" s="319"/>
      <c r="Q472" s="319"/>
      <c r="R472" s="319"/>
      <c r="S472" s="319"/>
      <c r="T472" s="319"/>
      <c r="U472" s="319"/>
      <c r="V472" s="319"/>
      <c r="W472" s="319"/>
      <c r="X472" s="319"/>
      <c r="Y472" s="319"/>
      <c r="Z472" s="319"/>
      <c r="AA472" s="319"/>
      <c r="AB472" s="319"/>
      <c r="AC472" s="319"/>
      <c r="AD472" s="319"/>
      <c r="AE472" s="319"/>
      <c r="AF472" s="319"/>
      <c r="AG472" s="319"/>
      <c r="AH472" s="319"/>
    </row>
    <row r="473" spans="1:34" ht="12" customHeight="1">
      <c r="A473" s="319"/>
      <c r="B473" s="319"/>
      <c r="C473" s="319"/>
      <c r="D473" s="319"/>
      <c r="E473" s="319"/>
      <c r="F473" s="319"/>
      <c r="G473" s="319"/>
      <c r="H473" s="319"/>
      <c r="I473" s="319"/>
      <c r="J473" s="319"/>
      <c r="K473" s="319"/>
      <c r="L473" s="319"/>
      <c r="M473" s="319"/>
      <c r="N473" s="319"/>
      <c r="O473" s="319"/>
      <c r="P473" s="319"/>
      <c r="Q473" s="319"/>
      <c r="R473" s="319"/>
      <c r="S473" s="319"/>
      <c r="T473" s="319"/>
      <c r="U473" s="319"/>
      <c r="V473" s="319"/>
      <c r="W473" s="319"/>
      <c r="X473" s="319"/>
      <c r="Y473" s="319"/>
      <c r="Z473" s="319"/>
      <c r="AA473" s="319"/>
      <c r="AB473" s="319"/>
      <c r="AC473" s="319"/>
      <c r="AD473" s="319"/>
      <c r="AE473" s="319"/>
      <c r="AF473" s="319"/>
      <c r="AG473" s="319"/>
      <c r="AH473" s="319"/>
    </row>
    <row r="474" spans="1:34" ht="12" customHeight="1">
      <c r="A474" s="319"/>
      <c r="B474" s="319"/>
      <c r="C474" s="319"/>
      <c r="D474" s="319"/>
      <c r="E474" s="319"/>
      <c r="F474" s="319"/>
      <c r="G474" s="319"/>
      <c r="H474" s="319"/>
      <c r="I474" s="319"/>
      <c r="J474" s="319"/>
      <c r="K474" s="319"/>
      <c r="L474" s="319"/>
      <c r="M474" s="319"/>
      <c r="N474" s="319"/>
      <c r="O474" s="319"/>
      <c r="P474" s="319"/>
      <c r="Q474" s="319"/>
      <c r="R474" s="319"/>
      <c r="S474" s="319"/>
      <c r="T474" s="319"/>
      <c r="U474" s="319"/>
      <c r="V474" s="319"/>
      <c r="W474" s="319"/>
      <c r="X474" s="319"/>
      <c r="Y474" s="319"/>
      <c r="Z474" s="319"/>
      <c r="AA474" s="319"/>
      <c r="AB474" s="319"/>
      <c r="AC474" s="319"/>
      <c r="AD474" s="319"/>
      <c r="AE474" s="319"/>
      <c r="AF474" s="319"/>
      <c r="AG474" s="319"/>
      <c r="AH474" s="319"/>
    </row>
    <row r="475" spans="1:34" ht="12" customHeight="1">
      <c r="A475" s="319"/>
      <c r="B475" s="319"/>
      <c r="C475" s="319"/>
      <c r="D475" s="319"/>
      <c r="E475" s="319"/>
      <c r="F475" s="319"/>
      <c r="G475" s="319"/>
      <c r="H475" s="319"/>
      <c r="I475" s="319"/>
      <c r="J475" s="319"/>
      <c r="K475" s="319"/>
      <c r="L475" s="319"/>
      <c r="M475" s="319"/>
      <c r="N475" s="319"/>
      <c r="O475" s="319"/>
      <c r="P475" s="319"/>
      <c r="Q475" s="319"/>
      <c r="R475" s="319"/>
      <c r="S475" s="319"/>
      <c r="T475" s="319"/>
      <c r="U475" s="319"/>
      <c r="V475" s="319"/>
      <c r="W475" s="319"/>
      <c r="X475" s="319"/>
      <c r="Y475" s="319"/>
      <c r="Z475" s="319"/>
      <c r="AA475" s="319"/>
      <c r="AB475" s="319"/>
      <c r="AC475" s="319"/>
      <c r="AD475" s="319"/>
      <c r="AE475" s="319"/>
      <c r="AF475" s="319"/>
      <c r="AG475" s="319"/>
      <c r="AH475" s="319"/>
    </row>
    <row r="476" spans="1:34" ht="12" customHeight="1">
      <c r="A476" s="319"/>
      <c r="B476" s="319"/>
      <c r="C476" s="319"/>
      <c r="D476" s="319"/>
      <c r="E476" s="319"/>
      <c r="F476" s="319"/>
      <c r="G476" s="319"/>
      <c r="H476" s="319"/>
      <c r="I476" s="319"/>
      <c r="J476" s="319"/>
      <c r="K476" s="319"/>
      <c r="L476" s="319"/>
      <c r="M476" s="319"/>
      <c r="N476" s="319"/>
      <c r="O476" s="319"/>
      <c r="P476" s="319"/>
      <c r="Q476" s="319"/>
      <c r="R476" s="319"/>
      <c r="S476" s="319"/>
      <c r="T476" s="319"/>
      <c r="U476" s="319"/>
      <c r="V476" s="319"/>
      <c r="W476" s="319"/>
      <c r="X476" s="319"/>
      <c r="Y476" s="319"/>
      <c r="Z476" s="319"/>
      <c r="AA476" s="319"/>
      <c r="AB476" s="319"/>
      <c r="AC476" s="319"/>
      <c r="AD476" s="319"/>
      <c r="AE476" s="319"/>
      <c r="AF476" s="319"/>
      <c r="AG476" s="319"/>
      <c r="AH476" s="319"/>
    </row>
    <row r="477" spans="1:34" ht="12" customHeight="1">
      <c r="A477" s="319"/>
      <c r="B477" s="319"/>
      <c r="C477" s="319"/>
      <c r="D477" s="319"/>
      <c r="E477" s="319"/>
      <c r="F477" s="319"/>
      <c r="G477" s="319"/>
      <c r="H477" s="319"/>
      <c r="I477" s="319"/>
      <c r="J477" s="319"/>
      <c r="K477" s="319"/>
      <c r="L477" s="319"/>
      <c r="M477" s="319"/>
      <c r="N477" s="319"/>
      <c r="O477" s="319"/>
      <c r="P477" s="319"/>
      <c r="Q477" s="319"/>
      <c r="R477" s="319"/>
      <c r="S477" s="319"/>
      <c r="T477" s="319"/>
      <c r="U477" s="319"/>
      <c r="V477" s="319"/>
      <c r="W477" s="319"/>
      <c r="X477" s="319"/>
      <c r="Y477" s="319"/>
      <c r="Z477" s="319"/>
      <c r="AA477" s="319"/>
      <c r="AB477" s="319"/>
      <c r="AC477" s="319"/>
      <c r="AD477" s="319"/>
      <c r="AE477" s="319"/>
      <c r="AF477" s="319"/>
      <c r="AG477" s="319"/>
      <c r="AH477" s="319"/>
    </row>
    <row r="478" spans="1:34" ht="12" customHeight="1">
      <c r="A478" s="319"/>
      <c r="B478" s="319"/>
      <c r="C478" s="319"/>
      <c r="D478" s="319"/>
      <c r="E478" s="319"/>
      <c r="F478" s="319"/>
      <c r="G478" s="319"/>
      <c r="H478" s="319"/>
      <c r="I478" s="319"/>
      <c r="J478" s="319"/>
      <c r="K478" s="319"/>
      <c r="L478" s="319"/>
      <c r="M478" s="319"/>
      <c r="N478" s="319"/>
      <c r="O478" s="319"/>
      <c r="P478" s="319"/>
      <c r="Q478" s="319"/>
      <c r="R478" s="319"/>
      <c r="S478" s="319"/>
      <c r="T478" s="319"/>
      <c r="U478" s="319"/>
      <c r="V478" s="319"/>
      <c r="W478" s="319"/>
      <c r="X478" s="319"/>
      <c r="Y478" s="319"/>
      <c r="Z478" s="319"/>
      <c r="AA478" s="319"/>
      <c r="AB478" s="319"/>
      <c r="AC478" s="319"/>
      <c r="AD478" s="319"/>
      <c r="AE478" s="319"/>
      <c r="AF478" s="319"/>
      <c r="AG478" s="319"/>
      <c r="AH478" s="319"/>
    </row>
    <row r="479" spans="1:34" ht="12" customHeight="1">
      <c r="A479" s="319"/>
      <c r="B479" s="319"/>
      <c r="C479" s="319"/>
      <c r="D479" s="319"/>
      <c r="E479" s="319"/>
      <c r="F479" s="319"/>
      <c r="G479" s="319"/>
      <c r="H479" s="319"/>
      <c r="I479" s="319"/>
      <c r="J479" s="319"/>
      <c r="K479" s="319"/>
      <c r="L479" s="319"/>
      <c r="M479" s="319"/>
      <c r="N479" s="319"/>
      <c r="O479" s="319"/>
      <c r="P479" s="319"/>
      <c r="Q479" s="319"/>
      <c r="R479" s="319"/>
      <c r="S479" s="319"/>
      <c r="T479" s="319"/>
      <c r="U479" s="319"/>
      <c r="V479" s="319"/>
      <c r="W479" s="319"/>
      <c r="X479" s="319"/>
      <c r="Y479" s="319"/>
      <c r="Z479" s="319"/>
      <c r="AA479" s="319"/>
      <c r="AB479" s="319"/>
      <c r="AC479" s="319"/>
      <c r="AD479" s="319"/>
      <c r="AE479" s="319"/>
      <c r="AF479" s="319"/>
      <c r="AG479" s="319"/>
      <c r="AH479" s="319"/>
    </row>
    <row r="480" spans="1:34" ht="12" customHeight="1">
      <c r="A480" s="319"/>
      <c r="B480" s="319"/>
      <c r="C480" s="319"/>
      <c r="D480" s="319"/>
      <c r="E480" s="319"/>
      <c r="F480" s="319"/>
      <c r="G480" s="319"/>
      <c r="H480" s="319"/>
      <c r="I480" s="319"/>
      <c r="J480" s="319"/>
      <c r="K480" s="319"/>
      <c r="L480" s="319"/>
      <c r="M480" s="319"/>
      <c r="N480" s="319"/>
      <c r="O480" s="319"/>
      <c r="P480" s="319"/>
      <c r="Q480" s="319"/>
      <c r="R480" s="319"/>
      <c r="S480" s="319"/>
      <c r="T480" s="319"/>
      <c r="U480" s="319"/>
      <c r="V480" s="319"/>
      <c r="W480" s="319"/>
      <c r="X480" s="319"/>
      <c r="Y480" s="319"/>
      <c r="Z480" s="319"/>
      <c r="AA480" s="319"/>
      <c r="AB480" s="319"/>
      <c r="AC480" s="319"/>
      <c r="AD480" s="319"/>
      <c r="AE480" s="319"/>
      <c r="AF480" s="319"/>
      <c r="AG480" s="319"/>
      <c r="AH480" s="319"/>
    </row>
    <row r="481" spans="1:34" ht="12" customHeight="1">
      <c r="A481" s="319"/>
      <c r="B481" s="319"/>
      <c r="C481" s="319"/>
      <c r="D481" s="319"/>
      <c r="E481" s="319"/>
      <c r="F481" s="319"/>
      <c r="G481" s="319"/>
      <c r="H481" s="319"/>
      <c r="I481" s="319"/>
      <c r="J481" s="319"/>
      <c r="K481" s="319"/>
      <c r="L481" s="319"/>
      <c r="M481" s="319"/>
      <c r="N481" s="319"/>
      <c r="O481" s="319"/>
      <c r="P481" s="319"/>
      <c r="Q481" s="319"/>
      <c r="R481" s="319"/>
      <c r="S481" s="319"/>
      <c r="T481" s="319"/>
      <c r="U481" s="319"/>
      <c r="V481" s="319"/>
      <c r="W481" s="319"/>
      <c r="X481" s="319"/>
      <c r="Y481" s="319"/>
      <c r="Z481" s="319"/>
      <c r="AA481" s="319"/>
      <c r="AB481" s="319"/>
      <c r="AC481" s="319"/>
      <c r="AD481" s="319"/>
      <c r="AE481" s="319"/>
      <c r="AF481" s="319"/>
      <c r="AG481" s="319"/>
      <c r="AH481" s="319"/>
    </row>
    <row r="482" spans="1:34" ht="12" customHeight="1">
      <c r="A482" s="319"/>
      <c r="B482" s="319"/>
      <c r="C482" s="319"/>
      <c r="D482" s="319"/>
      <c r="E482" s="319"/>
      <c r="F482" s="319"/>
      <c r="G482" s="319"/>
      <c r="H482" s="319"/>
      <c r="I482" s="319"/>
      <c r="J482" s="319"/>
      <c r="K482" s="319"/>
      <c r="L482" s="319"/>
      <c r="M482" s="319"/>
      <c r="N482" s="319"/>
      <c r="O482" s="319"/>
      <c r="P482" s="319"/>
      <c r="Q482" s="319"/>
      <c r="R482" s="319"/>
      <c r="S482" s="319"/>
      <c r="T482" s="319"/>
      <c r="U482" s="319"/>
      <c r="V482" s="319"/>
      <c r="W482" s="319"/>
      <c r="X482" s="319"/>
      <c r="Y482" s="319"/>
      <c r="Z482" s="319"/>
      <c r="AA482" s="319"/>
      <c r="AB482" s="319"/>
      <c r="AC482" s="319"/>
      <c r="AD482" s="319"/>
      <c r="AE482" s="319"/>
      <c r="AF482" s="319"/>
      <c r="AG482" s="319"/>
      <c r="AH482" s="319"/>
    </row>
    <row r="483" spans="1:34" ht="12" customHeight="1">
      <c r="A483" s="319"/>
      <c r="B483" s="319"/>
      <c r="C483" s="319"/>
      <c r="D483" s="319"/>
      <c r="E483" s="319"/>
      <c r="F483" s="319"/>
      <c r="G483" s="319"/>
      <c r="H483" s="319"/>
      <c r="I483" s="319"/>
      <c r="J483" s="319"/>
      <c r="K483" s="319"/>
      <c r="L483" s="319"/>
      <c r="M483" s="319"/>
      <c r="N483" s="319"/>
      <c r="O483" s="319"/>
      <c r="P483" s="319"/>
      <c r="Q483" s="319"/>
      <c r="R483" s="319"/>
      <c r="S483" s="319"/>
      <c r="T483" s="319"/>
      <c r="U483" s="319"/>
      <c r="V483" s="319"/>
      <c r="W483" s="319"/>
      <c r="X483" s="319"/>
      <c r="Y483" s="319"/>
      <c r="Z483" s="319"/>
      <c r="AA483" s="319"/>
      <c r="AB483" s="319"/>
      <c r="AC483" s="319"/>
      <c r="AD483" s="319"/>
      <c r="AE483" s="319"/>
      <c r="AF483" s="319"/>
      <c r="AG483" s="319"/>
      <c r="AH483" s="319"/>
    </row>
    <row r="484" spans="1:34" ht="12" customHeight="1">
      <c r="A484" s="319"/>
      <c r="B484" s="319"/>
      <c r="C484" s="319"/>
      <c r="D484" s="319"/>
      <c r="E484" s="319"/>
      <c r="F484" s="319"/>
      <c r="G484" s="319"/>
      <c r="H484" s="319"/>
      <c r="I484" s="319"/>
      <c r="J484" s="319"/>
      <c r="K484" s="319"/>
      <c r="L484" s="319"/>
      <c r="M484" s="319"/>
      <c r="N484" s="319"/>
      <c r="O484" s="319"/>
      <c r="P484" s="319"/>
      <c r="Q484" s="319"/>
      <c r="R484" s="319"/>
      <c r="S484" s="319"/>
      <c r="T484" s="319"/>
      <c r="U484" s="319"/>
      <c r="V484" s="319"/>
      <c r="W484" s="319"/>
      <c r="X484" s="319"/>
      <c r="Y484" s="319"/>
      <c r="Z484" s="319"/>
      <c r="AA484" s="319"/>
      <c r="AB484" s="319"/>
      <c r="AC484" s="319"/>
      <c r="AD484" s="319"/>
      <c r="AE484" s="319"/>
      <c r="AF484" s="319"/>
      <c r="AG484" s="319"/>
      <c r="AH484" s="319"/>
    </row>
    <row r="485" spans="1:34" ht="12" customHeight="1">
      <c r="A485" s="319"/>
      <c r="B485" s="319"/>
      <c r="C485" s="319"/>
      <c r="D485" s="319"/>
      <c r="E485" s="319"/>
      <c r="F485" s="319"/>
      <c r="G485" s="319"/>
      <c r="H485" s="319"/>
      <c r="I485" s="319"/>
      <c r="J485" s="319"/>
      <c r="K485" s="319"/>
      <c r="L485" s="319"/>
      <c r="M485" s="319"/>
      <c r="N485" s="319"/>
      <c r="O485" s="319"/>
      <c r="P485" s="319"/>
      <c r="Q485" s="319"/>
      <c r="R485" s="319"/>
      <c r="S485" s="319"/>
      <c r="T485" s="319"/>
      <c r="U485" s="319"/>
      <c r="V485" s="319"/>
      <c r="W485" s="319"/>
      <c r="X485" s="319"/>
      <c r="Y485" s="319"/>
      <c r="Z485" s="319"/>
      <c r="AA485" s="319"/>
      <c r="AB485" s="319"/>
      <c r="AC485" s="319"/>
      <c r="AD485" s="319"/>
      <c r="AE485" s="319"/>
      <c r="AF485" s="319"/>
      <c r="AG485" s="319"/>
      <c r="AH485" s="319"/>
    </row>
    <row r="486" spans="1:34" ht="12" customHeight="1">
      <c r="A486" s="319"/>
      <c r="B486" s="319"/>
      <c r="C486" s="319"/>
      <c r="D486" s="319"/>
      <c r="E486" s="319"/>
      <c r="F486" s="319"/>
      <c r="G486" s="319"/>
      <c r="H486" s="319"/>
      <c r="I486" s="319"/>
      <c r="J486" s="319"/>
      <c r="K486" s="319"/>
      <c r="L486" s="319"/>
      <c r="M486" s="319"/>
      <c r="N486" s="319"/>
      <c r="O486" s="319"/>
      <c r="P486" s="319"/>
      <c r="Q486" s="319"/>
      <c r="R486" s="319"/>
      <c r="S486" s="319"/>
      <c r="T486" s="319"/>
      <c r="U486" s="319"/>
      <c r="V486" s="319"/>
      <c r="W486" s="319"/>
      <c r="X486" s="319"/>
      <c r="Y486" s="319"/>
      <c r="Z486" s="319"/>
      <c r="AA486" s="319"/>
      <c r="AB486" s="319"/>
      <c r="AC486" s="319"/>
      <c r="AD486" s="319"/>
      <c r="AE486" s="319"/>
      <c r="AF486" s="319"/>
      <c r="AG486" s="319"/>
      <c r="AH486" s="319"/>
    </row>
    <row r="487" spans="1:34" ht="12" customHeight="1">
      <c r="A487" s="319"/>
      <c r="B487" s="319"/>
      <c r="C487" s="319"/>
      <c r="D487" s="319"/>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c r="AA487" s="319"/>
      <c r="AB487" s="319"/>
      <c r="AC487" s="319"/>
      <c r="AD487" s="319"/>
      <c r="AE487" s="319"/>
      <c r="AF487" s="319"/>
      <c r="AG487" s="319"/>
      <c r="AH487" s="319"/>
    </row>
    <row r="488" spans="1:34" ht="12" customHeight="1">
      <c r="A488" s="319"/>
      <c r="B488" s="319"/>
      <c r="C488" s="319"/>
      <c r="D488" s="319"/>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c r="AA488" s="319"/>
      <c r="AB488" s="319"/>
      <c r="AC488" s="319"/>
      <c r="AD488" s="319"/>
      <c r="AE488" s="319"/>
      <c r="AF488" s="319"/>
      <c r="AG488" s="319"/>
      <c r="AH488" s="319"/>
    </row>
    <row r="489" spans="1:34" ht="12" customHeight="1">
      <c r="A489" s="319"/>
      <c r="B489" s="319"/>
      <c r="C489" s="319"/>
      <c r="D489" s="319"/>
      <c r="E489" s="319"/>
      <c r="F489" s="319"/>
      <c r="G489" s="319"/>
      <c r="H489" s="319"/>
      <c r="I489" s="319"/>
      <c r="J489" s="319"/>
      <c r="K489" s="319"/>
      <c r="L489" s="319"/>
      <c r="M489" s="319"/>
      <c r="N489" s="319"/>
      <c r="O489" s="319"/>
      <c r="P489" s="319"/>
      <c r="Q489" s="319"/>
      <c r="R489" s="319"/>
      <c r="S489" s="319"/>
      <c r="T489" s="319"/>
      <c r="U489" s="319"/>
      <c r="V489" s="319"/>
      <c r="W489" s="319"/>
      <c r="X489" s="319"/>
      <c r="Y489" s="319"/>
      <c r="Z489" s="319"/>
      <c r="AA489" s="319"/>
      <c r="AB489" s="319"/>
      <c r="AC489" s="319"/>
      <c r="AD489" s="319"/>
      <c r="AE489" s="319"/>
      <c r="AF489" s="319"/>
      <c r="AG489" s="319"/>
      <c r="AH489" s="319"/>
    </row>
    <row r="490" spans="1:34" ht="12" customHeight="1">
      <c r="A490" s="319"/>
      <c r="B490" s="319"/>
      <c r="C490" s="319"/>
      <c r="D490" s="319"/>
      <c r="E490" s="319"/>
      <c r="F490" s="319"/>
      <c r="G490" s="319"/>
      <c r="H490" s="319"/>
      <c r="I490" s="319"/>
      <c r="J490" s="319"/>
      <c r="K490" s="319"/>
      <c r="L490" s="319"/>
      <c r="M490" s="319"/>
      <c r="N490" s="319"/>
      <c r="O490" s="319"/>
      <c r="P490" s="319"/>
      <c r="Q490" s="319"/>
      <c r="R490" s="319"/>
      <c r="S490" s="319"/>
      <c r="T490" s="319"/>
      <c r="U490" s="319"/>
      <c r="V490" s="319"/>
      <c r="W490" s="319"/>
      <c r="X490" s="319"/>
      <c r="Y490" s="319"/>
      <c r="Z490" s="319"/>
      <c r="AA490" s="319"/>
      <c r="AB490" s="319"/>
      <c r="AC490" s="319"/>
      <c r="AD490" s="319"/>
      <c r="AE490" s="319"/>
      <c r="AF490" s="319"/>
      <c r="AG490" s="319"/>
      <c r="AH490" s="319"/>
    </row>
    <row r="491" spans="1:34" ht="12" customHeight="1">
      <c r="A491" s="319"/>
      <c r="B491" s="319"/>
      <c r="C491" s="319"/>
      <c r="D491" s="319"/>
      <c r="E491" s="319"/>
      <c r="F491" s="319"/>
      <c r="G491" s="319"/>
      <c r="H491" s="319"/>
      <c r="I491" s="319"/>
      <c r="J491" s="319"/>
      <c r="K491" s="319"/>
      <c r="L491" s="319"/>
      <c r="M491" s="319"/>
      <c r="N491" s="319"/>
      <c r="O491" s="319"/>
      <c r="P491" s="319"/>
      <c r="Q491" s="319"/>
      <c r="R491" s="319"/>
      <c r="S491" s="319"/>
      <c r="T491" s="319"/>
      <c r="U491" s="319"/>
      <c r="V491" s="319"/>
      <c r="W491" s="319"/>
      <c r="X491" s="319"/>
      <c r="Y491" s="319"/>
      <c r="Z491" s="319"/>
      <c r="AA491" s="319"/>
      <c r="AB491" s="319"/>
      <c r="AC491" s="319"/>
      <c r="AD491" s="319"/>
      <c r="AE491" s="319"/>
      <c r="AF491" s="319"/>
      <c r="AG491" s="319"/>
      <c r="AH491" s="319"/>
    </row>
    <row r="492" spans="1:34" ht="12" customHeight="1">
      <c r="A492" s="319"/>
      <c r="B492" s="319"/>
      <c r="C492" s="319"/>
      <c r="D492" s="319"/>
      <c r="E492" s="319"/>
      <c r="F492" s="319"/>
      <c r="G492" s="319"/>
      <c r="H492" s="319"/>
      <c r="I492" s="319"/>
      <c r="J492" s="319"/>
      <c r="K492" s="319"/>
      <c r="L492" s="319"/>
      <c r="M492" s="319"/>
      <c r="N492" s="319"/>
      <c r="O492" s="319"/>
      <c r="P492" s="319"/>
      <c r="Q492" s="319"/>
      <c r="R492" s="319"/>
      <c r="S492" s="319"/>
      <c r="T492" s="319"/>
      <c r="U492" s="319"/>
      <c r="V492" s="319"/>
      <c r="W492" s="319"/>
      <c r="X492" s="319"/>
      <c r="Y492" s="319"/>
      <c r="Z492" s="319"/>
      <c r="AA492" s="319"/>
      <c r="AB492" s="319"/>
      <c r="AC492" s="319"/>
      <c r="AD492" s="319"/>
      <c r="AE492" s="319"/>
      <c r="AF492" s="319"/>
      <c r="AG492" s="319"/>
      <c r="AH492" s="319"/>
    </row>
    <row r="493" spans="1:34" ht="12" customHeight="1">
      <c r="A493" s="319"/>
      <c r="B493" s="319"/>
      <c r="C493" s="319"/>
      <c r="D493" s="319"/>
      <c r="E493" s="319"/>
      <c r="F493" s="319"/>
      <c r="G493" s="319"/>
      <c r="H493" s="319"/>
      <c r="I493" s="319"/>
      <c r="J493" s="319"/>
      <c r="K493" s="319"/>
      <c r="L493" s="319"/>
      <c r="M493" s="319"/>
      <c r="N493" s="319"/>
      <c r="O493" s="319"/>
      <c r="P493" s="319"/>
      <c r="Q493" s="319"/>
      <c r="R493" s="319"/>
      <c r="S493" s="319"/>
      <c r="T493" s="319"/>
      <c r="U493" s="319"/>
      <c r="V493" s="319"/>
      <c r="W493" s="319"/>
      <c r="X493" s="319"/>
      <c r="Y493" s="319"/>
      <c r="Z493" s="319"/>
      <c r="AA493" s="319"/>
      <c r="AB493" s="319"/>
      <c r="AC493" s="319"/>
      <c r="AD493" s="319"/>
      <c r="AE493" s="319"/>
      <c r="AF493" s="319"/>
      <c r="AG493" s="319"/>
      <c r="AH493" s="319"/>
    </row>
    <row r="494" spans="1:34" ht="12" customHeight="1">
      <c r="A494" s="319"/>
      <c r="B494" s="319"/>
      <c r="C494" s="319"/>
      <c r="D494" s="319"/>
      <c r="E494" s="319"/>
      <c r="F494" s="319"/>
      <c r="G494" s="319"/>
      <c r="H494" s="319"/>
      <c r="I494" s="319"/>
      <c r="J494" s="319"/>
      <c r="K494" s="319"/>
      <c r="L494" s="319"/>
      <c r="M494" s="319"/>
      <c r="N494" s="319"/>
      <c r="O494" s="319"/>
      <c r="P494" s="319"/>
      <c r="Q494" s="319"/>
      <c r="R494" s="319"/>
      <c r="S494" s="319"/>
      <c r="T494" s="319"/>
      <c r="U494" s="319"/>
      <c r="V494" s="319"/>
      <c r="W494" s="319"/>
      <c r="X494" s="319"/>
      <c r="Y494" s="319"/>
      <c r="Z494" s="319"/>
      <c r="AA494" s="319"/>
      <c r="AB494" s="319"/>
      <c r="AC494" s="319"/>
      <c r="AD494" s="319"/>
      <c r="AE494" s="319"/>
      <c r="AF494" s="319"/>
      <c r="AG494" s="319"/>
      <c r="AH494" s="319"/>
    </row>
    <row r="495" spans="1:34" ht="12" customHeight="1">
      <c r="A495" s="319"/>
      <c r="B495" s="319"/>
      <c r="C495" s="319"/>
      <c r="D495" s="319"/>
      <c r="E495" s="319"/>
      <c r="F495" s="319"/>
      <c r="G495" s="319"/>
      <c r="H495" s="319"/>
      <c r="I495" s="319"/>
      <c r="J495" s="319"/>
      <c r="K495" s="319"/>
      <c r="L495" s="319"/>
      <c r="M495" s="319"/>
      <c r="N495" s="319"/>
      <c r="O495" s="319"/>
      <c r="P495" s="319"/>
      <c r="Q495" s="319"/>
      <c r="R495" s="319"/>
      <c r="S495" s="319"/>
      <c r="T495" s="319"/>
      <c r="U495" s="319"/>
      <c r="V495" s="319"/>
      <c r="W495" s="319"/>
      <c r="X495" s="319"/>
      <c r="Y495" s="319"/>
      <c r="Z495" s="319"/>
      <c r="AA495" s="319"/>
      <c r="AB495" s="319"/>
      <c r="AC495" s="319"/>
      <c r="AD495" s="319"/>
      <c r="AE495" s="319"/>
      <c r="AF495" s="319"/>
      <c r="AG495" s="319"/>
      <c r="AH495" s="319"/>
    </row>
    <row r="496" spans="1:34" ht="12" customHeight="1">
      <c r="A496" s="319"/>
      <c r="B496" s="319"/>
      <c r="C496" s="319"/>
      <c r="D496" s="319"/>
      <c r="E496" s="319"/>
      <c r="F496" s="319"/>
      <c r="G496" s="319"/>
      <c r="H496" s="319"/>
      <c r="I496" s="319"/>
      <c r="J496" s="319"/>
      <c r="K496" s="319"/>
      <c r="L496" s="319"/>
      <c r="M496" s="319"/>
      <c r="N496" s="319"/>
      <c r="O496" s="319"/>
      <c r="P496" s="319"/>
      <c r="Q496" s="319"/>
      <c r="R496" s="319"/>
      <c r="S496" s="319"/>
      <c r="T496" s="319"/>
      <c r="U496" s="319"/>
      <c r="V496" s="319"/>
      <c r="W496" s="319"/>
      <c r="X496" s="319"/>
      <c r="Y496" s="319"/>
      <c r="Z496" s="319"/>
      <c r="AA496" s="319"/>
      <c r="AB496" s="319"/>
      <c r="AC496" s="319"/>
      <c r="AD496" s="319"/>
      <c r="AE496" s="319"/>
      <c r="AF496" s="319"/>
      <c r="AG496" s="319"/>
      <c r="AH496" s="319"/>
    </row>
    <row r="497" spans="1:34" ht="12" customHeight="1">
      <c r="A497" s="319"/>
      <c r="B497" s="319"/>
      <c r="C497" s="319"/>
      <c r="D497" s="319"/>
      <c r="E497" s="319"/>
      <c r="F497" s="319"/>
      <c r="G497" s="319"/>
      <c r="H497" s="319"/>
      <c r="I497" s="319"/>
      <c r="J497" s="319"/>
      <c r="K497" s="319"/>
      <c r="L497" s="319"/>
      <c r="M497" s="319"/>
      <c r="N497" s="319"/>
      <c r="O497" s="319"/>
      <c r="P497" s="319"/>
      <c r="Q497" s="319"/>
      <c r="R497" s="319"/>
      <c r="S497" s="319"/>
      <c r="T497" s="319"/>
      <c r="U497" s="319"/>
      <c r="V497" s="319"/>
      <c r="W497" s="319"/>
      <c r="X497" s="319"/>
      <c r="Y497" s="319"/>
      <c r="Z497" s="319"/>
      <c r="AA497" s="319"/>
      <c r="AB497" s="319"/>
      <c r="AC497" s="319"/>
      <c r="AD497" s="319"/>
      <c r="AE497" s="319"/>
      <c r="AF497" s="319"/>
      <c r="AG497" s="319"/>
      <c r="AH497" s="319"/>
    </row>
    <row r="498" spans="1:34" ht="12" customHeight="1">
      <c r="A498" s="319"/>
      <c r="B498" s="319"/>
      <c r="C498" s="319"/>
      <c r="D498" s="319"/>
      <c r="E498" s="319"/>
      <c r="F498" s="319"/>
      <c r="G498" s="319"/>
      <c r="H498" s="319"/>
      <c r="I498" s="319"/>
      <c r="J498" s="319"/>
      <c r="K498" s="319"/>
      <c r="L498" s="319"/>
      <c r="M498" s="319"/>
      <c r="N498" s="319"/>
      <c r="O498" s="319"/>
      <c r="P498" s="319"/>
      <c r="Q498" s="319"/>
      <c r="R498" s="319"/>
      <c r="S498" s="319"/>
      <c r="T498" s="319"/>
      <c r="U498" s="319"/>
      <c r="V498" s="319"/>
      <c r="W498" s="319"/>
      <c r="X498" s="319"/>
      <c r="Y498" s="319"/>
      <c r="Z498" s="319"/>
      <c r="AA498" s="319"/>
      <c r="AB498" s="319"/>
      <c r="AC498" s="319"/>
      <c r="AD498" s="319"/>
      <c r="AE498" s="319"/>
      <c r="AF498" s="319"/>
      <c r="AG498" s="319"/>
      <c r="AH498" s="319"/>
    </row>
    <row r="499" spans="1:34" ht="12" customHeight="1">
      <c r="A499" s="319"/>
      <c r="B499" s="319"/>
      <c r="C499" s="319"/>
      <c r="D499" s="319"/>
      <c r="E499" s="319"/>
      <c r="F499" s="319"/>
      <c r="G499" s="319"/>
      <c r="H499" s="319"/>
      <c r="I499" s="319"/>
      <c r="J499" s="319"/>
      <c r="K499" s="319"/>
      <c r="L499" s="319"/>
      <c r="M499" s="319"/>
      <c r="N499" s="319"/>
      <c r="O499" s="319"/>
      <c r="P499" s="319"/>
      <c r="Q499" s="319"/>
      <c r="R499" s="319"/>
      <c r="S499" s="319"/>
      <c r="T499" s="319"/>
      <c r="U499" s="319"/>
      <c r="V499" s="319"/>
      <c r="W499" s="319"/>
      <c r="X499" s="319"/>
      <c r="Y499" s="319"/>
      <c r="Z499" s="319"/>
      <c r="AA499" s="319"/>
      <c r="AB499" s="319"/>
      <c r="AC499" s="319"/>
      <c r="AD499" s="319"/>
      <c r="AE499" s="319"/>
      <c r="AF499" s="319"/>
      <c r="AG499" s="319"/>
      <c r="AH499" s="319"/>
    </row>
    <row r="500" spans="1:34" ht="12" customHeight="1">
      <c r="A500" s="319"/>
      <c r="B500" s="319"/>
      <c r="C500" s="319"/>
      <c r="D500" s="319"/>
      <c r="E500" s="319"/>
      <c r="F500" s="319"/>
      <c r="G500" s="319"/>
      <c r="H500" s="319"/>
      <c r="I500" s="319"/>
      <c r="J500" s="319"/>
      <c r="K500" s="319"/>
      <c r="L500" s="319"/>
      <c r="M500" s="319"/>
      <c r="N500" s="319"/>
      <c r="O500" s="319"/>
      <c r="P500" s="319"/>
      <c r="Q500" s="319"/>
      <c r="R500" s="319"/>
      <c r="S500" s="319"/>
      <c r="T500" s="319"/>
      <c r="U500" s="319"/>
      <c r="V500" s="319"/>
      <c r="W500" s="319"/>
      <c r="X500" s="319"/>
      <c r="Y500" s="319"/>
      <c r="Z500" s="319"/>
      <c r="AA500" s="319"/>
      <c r="AB500" s="319"/>
      <c r="AC500" s="319"/>
      <c r="AD500" s="319"/>
      <c r="AE500" s="319"/>
      <c r="AF500" s="319"/>
      <c r="AG500" s="319"/>
      <c r="AH500" s="319"/>
    </row>
    <row r="501" spans="1:34" ht="12" customHeight="1">
      <c r="A501" s="319"/>
      <c r="B501" s="319"/>
      <c r="C501" s="319"/>
      <c r="D501" s="319"/>
      <c r="E501" s="319"/>
      <c r="F501" s="319"/>
      <c r="G501" s="319"/>
      <c r="H501" s="319"/>
      <c r="I501" s="319"/>
      <c r="J501" s="319"/>
      <c r="K501" s="319"/>
      <c r="L501" s="319"/>
      <c r="M501" s="319"/>
      <c r="N501" s="319"/>
      <c r="O501" s="319"/>
      <c r="P501" s="319"/>
      <c r="Q501" s="319"/>
      <c r="R501" s="319"/>
      <c r="S501" s="319"/>
      <c r="T501" s="319"/>
      <c r="U501" s="319"/>
      <c r="V501" s="319"/>
      <c r="W501" s="319"/>
      <c r="X501" s="319"/>
      <c r="Y501" s="319"/>
      <c r="Z501" s="319"/>
      <c r="AA501" s="319"/>
      <c r="AB501" s="319"/>
      <c r="AC501" s="319"/>
      <c r="AD501" s="319"/>
      <c r="AE501" s="319"/>
      <c r="AF501" s="319"/>
      <c r="AG501" s="319"/>
      <c r="AH501" s="319"/>
    </row>
    <row r="502" spans="1:34" ht="12" customHeight="1">
      <c r="A502" s="319"/>
      <c r="B502" s="319"/>
      <c r="C502" s="319"/>
      <c r="D502" s="319"/>
      <c r="E502" s="319"/>
      <c r="F502" s="319"/>
      <c r="G502" s="319"/>
      <c r="H502" s="319"/>
      <c r="I502" s="319"/>
      <c r="J502" s="319"/>
      <c r="K502" s="319"/>
      <c r="L502" s="319"/>
      <c r="M502" s="319"/>
      <c r="N502" s="319"/>
      <c r="O502" s="319"/>
      <c r="P502" s="319"/>
      <c r="Q502" s="319"/>
      <c r="R502" s="319"/>
      <c r="S502" s="319"/>
      <c r="T502" s="319"/>
      <c r="U502" s="319"/>
      <c r="V502" s="319"/>
      <c r="W502" s="319"/>
      <c r="X502" s="319"/>
      <c r="Y502" s="319"/>
      <c r="Z502" s="319"/>
      <c r="AA502" s="319"/>
      <c r="AB502" s="319"/>
      <c r="AC502" s="319"/>
      <c r="AD502" s="319"/>
      <c r="AE502" s="319"/>
      <c r="AF502" s="319"/>
      <c r="AG502" s="319"/>
      <c r="AH502" s="319"/>
    </row>
    <row r="503" spans="1:34" ht="12" customHeight="1">
      <c r="A503" s="319"/>
      <c r="B503" s="319"/>
      <c r="C503" s="319"/>
      <c r="D503" s="319"/>
      <c r="E503" s="319"/>
      <c r="F503" s="319"/>
      <c r="G503" s="319"/>
      <c r="H503" s="319"/>
      <c r="I503" s="319"/>
      <c r="J503" s="319"/>
      <c r="K503" s="319"/>
      <c r="L503" s="319"/>
      <c r="M503" s="319"/>
      <c r="N503" s="319"/>
      <c r="O503" s="319"/>
      <c r="P503" s="319"/>
      <c r="Q503" s="319"/>
      <c r="R503" s="319"/>
      <c r="S503" s="319"/>
      <c r="T503" s="319"/>
      <c r="U503" s="319"/>
      <c r="V503" s="319"/>
      <c r="W503" s="319"/>
      <c r="X503" s="319"/>
      <c r="Y503" s="319"/>
      <c r="Z503" s="319"/>
      <c r="AA503" s="319"/>
      <c r="AB503" s="319"/>
      <c r="AC503" s="319"/>
      <c r="AD503" s="319"/>
      <c r="AE503" s="319"/>
      <c r="AF503" s="319"/>
      <c r="AG503" s="319"/>
      <c r="AH503" s="319"/>
    </row>
    <row r="504" spans="1:34" ht="12" customHeight="1">
      <c r="A504" s="319"/>
      <c r="B504" s="319"/>
      <c r="C504" s="319"/>
      <c r="D504" s="319"/>
      <c r="E504" s="319"/>
      <c r="F504" s="319"/>
      <c r="G504" s="319"/>
      <c r="H504" s="319"/>
      <c r="I504" s="319"/>
      <c r="J504" s="319"/>
      <c r="K504" s="319"/>
      <c r="L504" s="319"/>
      <c r="M504" s="319"/>
      <c r="N504" s="319"/>
      <c r="O504" s="319"/>
      <c r="P504" s="319"/>
      <c r="Q504" s="319"/>
      <c r="R504" s="319"/>
      <c r="S504" s="319"/>
      <c r="T504" s="319"/>
      <c r="U504" s="319"/>
      <c r="V504" s="319"/>
      <c r="W504" s="319"/>
      <c r="X504" s="319"/>
      <c r="Y504" s="319"/>
      <c r="Z504" s="319"/>
      <c r="AA504" s="319"/>
      <c r="AB504" s="319"/>
      <c r="AC504" s="319"/>
      <c r="AD504" s="319"/>
      <c r="AE504" s="319"/>
      <c r="AF504" s="319"/>
      <c r="AG504" s="319"/>
      <c r="AH504" s="319"/>
    </row>
    <row r="505" spans="1:34" ht="12" customHeight="1">
      <c r="A505" s="319"/>
      <c r="B505" s="319"/>
      <c r="C505" s="319"/>
      <c r="D505" s="319"/>
      <c r="E505" s="319"/>
      <c r="F505" s="319"/>
      <c r="G505" s="319"/>
      <c r="H505" s="319"/>
      <c r="I505" s="319"/>
      <c r="J505" s="319"/>
      <c r="K505" s="319"/>
      <c r="L505" s="319"/>
      <c r="M505" s="319"/>
      <c r="N505" s="319"/>
      <c r="O505" s="319"/>
      <c r="P505" s="319"/>
      <c r="Q505" s="319"/>
      <c r="R505" s="319"/>
      <c r="S505" s="319"/>
      <c r="T505" s="319"/>
      <c r="U505" s="319"/>
      <c r="V505" s="319"/>
      <c r="W505" s="319"/>
      <c r="X505" s="319"/>
      <c r="Y505" s="319"/>
      <c r="Z505" s="319"/>
      <c r="AA505" s="319"/>
      <c r="AB505" s="319"/>
      <c r="AC505" s="319"/>
      <c r="AD505" s="319"/>
      <c r="AE505" s="319"/>
      <c r="AF505" s="319"/>
      <c r="AG505" s="319"/>
      <c r="AH505" s="319"/>
    </row>
    <row r="506" spans="1:34" ht="12" customHeight="1">
      <c r="A506" s="319"/>
      <c r="B506" s="319"/>
      <c r="C506" s="319"/>
      <c r="D506" s="319"/>
      <c r="E506" s="319"/>
      <c r="F506" s="319"/>
      <c r="G506" s="319"/>
      <c r="H506" s="319"/>
      <c r="I506" s="319"/>
      <c r="J506" s="319"/>
      <c r="K506" s="319"/>
      <c r="L506" s="319"/>
      <c r="M506" s="319"/>
      <c r="N506" s="319"/>
      <c r="O506" s="319"/>
      <c r="P506" s="319"/>
      <c r="Q506" s="319"/>
      <c r="R506" s="319"/>
      <c r="S506" s="319"/>
      <c r="T506" s="319"/>
      <c r="U506" s="319"/>
      <c r="V506" s="319"/>
      <c r="W506" s="319"/>
      <c r="X506" s="319"/>
      <c r="Y506" s="319"/>
      <c r="Z506" s="319"/>
      <c r="AA506" s="319"/>
      <c r="AB506" s="319"/>
      <c r="AC506" s="319"/>
      <c r="AD506" s="319"/>
      <c r="AE506" s="319"/>
      <c r="AF506" s="319"/>
      <c r="AG506" s="319"/>
      <c r="AH506" s="319"/>
    </row>
    <row r="507" spans="1:34" ht="12" customHeight="1">
      <c r="A507" s="319"/>
      <c r="B507" s="319"/>
      <c r="C507" s="319"/>
      <c r="D507" s="319"/>
      <c r="E507" s="319"/>
      <c r="F507" s="319"/>
      <c r="G507" s="319"/>
      <c r="H507" s="319"/>
      <c r="I507" s="319"/>
      <c r="J507" s="319"/>
      <c r="K507" s="319"/>
      <c r="L507" s="319"/>
      <c r="M507" s="319"/>
      <c r="N507" s="319"/>
      <c r="O507" s="319"/>
      <c r="P507" s="319"/>
      <c r="Q507" s="319"/>
      <c r="R507" s="319"/>
      <c r="S507" s="319"/>
      <c r="T507" s="319"/>
      <c r="U507" s="319"/>
      <c r="V507" s="319"/>
      <c r="W507" s="319"/>
      <c r="X507" s="319"/>
      <c r="Y507" s="319"/>
      <c r="Z507" s="319"/>
      <c r="AA507" s="319"/>
      <c r="AB507" s="319"/>
      <c r="AC507" s="319"/>
      <c r="AD507" s="319"/>
      <c r="AE507" s="319"/>
      <c r="AF507" s="319"/>
      <c r="AG507" s="319"/>
      <c r="AH507" s="319"/>
    </row>
    <row r="508" spans="1:34" ht="12" customHeight="1">
      <c r="A508" s="319"/>
      <c r="B508" s="319"/>
      <c r="C508" s="319"/>
      <c r="D508" s="319"/>
      <c r="E508" s="319"/>
      <c r="F508" s="319"/>
      <c r="G508" s="319"/>
      <c r="H508" s="319"/>
      <c r="I508" s="319"/>
      <c r="J508" s="319"/>
      <c r="K508" s="319"/>
      <c r="L508" s="319"/>
      <c r="M508" s="319"/>
      <c r="N508" s="319"/>
      <c r="O508" s="319"/>
      <c r="P508" s="319"/>
      <c r="Q508" s="319"/>
      <c r="R508" s="319"/>
      <c r="S508" s="319"/>
      <c r="T508" s="319"/>
      <c r="U508" s="319"/>
      <c r="V508" s="319"/>
      <c r="W508" s="319"/>
      <c r="X508" s="319"/>
      <c r="Y508" s="319"/>
      <c r="Z508" s="319"/>
      <c r="AA508" s="319"/>
      <c r="AB508" s="319"/>
      <c r="AC508" s="319"/>
      <c r="AD508" s="319"/>
      <c r="AE508" s="319"/>
      <c r="AF508" s="319"/>
      <c r="AG508" s="319"/>
      <c r="AH508" s="319"/>
    </row>
    <row r="509" spans="1:34" ht="12" customHeight="1">
      <c r="A509" s="319"/>
      <c r="B509" s="319"/>
      <c r="C509" s="319"/>
      <c r="D509" s="319"/>
      <c r="E509" s="319"/>
      <c r="F509" s="319"/>
      <c r="G509" s="319"/>
      <c r="H509" s="319"/>
      <c r="I509" s="319"/>
      <c r="J509" s="319"/>
      <c r="K509" s="319"/>
      <c r="L509" s="319"/>
      <c r="M509" s="319"/>
      <c r="N509" s="319"/>
      <c r="O509" s="319"/>
      <c r="P509" s="319"/>
      <c r="Q509" s="319"/>
      <c r="R509" s="319"/>
      <c r="S509" s="319"/>
      <c r="T509" s="319"/>
      <c r="U509" s="319"/>
      <c r="V509" s="319"/>
      <c r="W509" s="319"/>
      <c r="X509" s="319"/>
      <c r="Y509" s="319"/>
      <c r="Z509" s="319"/>
      <c r="AA509" s="319"/>
      <c r="AB509" s="319"/>
      <c r="AC509" s="319"/>
      <c r="AD509" s="319"/>
      <c r="AE509" s="319"/>
      <c r="AF509" s="319"/>
      <c r="AG509" s="319"/>
      <c r="AH509" s="319"/>
    </row>
    <row r="510" spans="1:34" ht="12" customHeight="1">
      <c r="A510" s="319"/>
      <c r="B510" s="319"/>
      <c r="C510" s="319"/>
      <c r="D510" s="319"/>
      <c r="E510" s="319"/>
      <c r="F510" s="319"/>
      <c r="G510" s="319"/>
      <c r="H510" s="319"/>
      <c r="I510" s="319"/>
      <c r="J510" s="319"/>
      <c r="K510" s="319"/>
      <c r="L510" s="319"/>
      <c r="M510" s="319"/>
      <c r="N510" s="319"/>
      <c r="O510" s="319"/>
      <c r="P510" s="319"/>
      <c r="Q510" s="319"/>
      <c r="R510" s="319"/>
      <c r="S510" s="319"/>
      <c r="T510" s="319"/>
      <c r="U510" s="319"/>
      <c r="V510" s="319"/>
      <c r="W510" s="319"/>
      <c r="X510" s="319"/>
      <c r="Y510" s="319"/>
      <c r="Z510" s="319"/>
      <c r="AA510" s="319"/>
      <c r="AB510" s="319"/>
      <c r="AC510" s="319"/>
      <c r="AD510" s="319"/>
      <c r="AE510" s="319"/>
      <c r="AF510" s="319"/>
      <c r="AG510" s="319"/>
      <c r="AH510" s="319"/>
    </row>
    <row r="511" spans="1:34" ht="12" customHeight="1">
      <c r="A511" s="319"/>
      <c r="B511" s="319"/>
      <c r="C511" s="319"/>
      <c r="D511" s="319"/>
      <c r="E511" s="319"/>
      <c r="F511" s="319"/>
      <c r="G511" s="319"/>
      <c r="H511" s="319"/>
      <c r="I511" s="319"/>
      <c r="J511" s="319"/>
      <c r="K511" s="319"/>
      <c r="L511" s="319"/>
      <c r="M511" s="319"/>
      <c r="N511" s="319"/>
      <c r="O511" s="319"/>
      <c r="P511" s="319"/>
      <c r="Q511" s="319"/>
      <c r="R511" s="319"/>
      <c r="S511" s="319"/>
      <c r="T511" s="319"/>
      <c r="U511" s="319"/>
      <c r="V511" s="319"/>
      <c r="W511" s="319"/>
      <c r="X511" s="319"/>
      <c r="Y511" s="319"/>
      <c r="Z511" s="319"/>
      <c r="AA511" s="319"/>
      <c r="AB511" s="319"/>
      <c r="AC511" s="319"/>
      <c r="AD511" s="319"/>
      <c r="AE511" s="319"/>
      <c r="AF511" s="319"/>
      <c r="AG511" s="319"/>
      <c r="AH511" s="319"/>
    </row>
    <row r="512" spans="1:34" ht="12" customHeight="1">
      <c r="A512" s="319"/>
      <c r="B512" s="319"/>
      <c r="C512" s="319"/>
      <c r="D512" s="319"/>
      <c r="E512" s="319"/>
      <c r="F512" s="319"/>
      <c r="G512" s="319"/>
      <c r="H512" s="319"/>
      <c r="I512" s="319"/>
      <c r="J512" s="319"/>
      <c r="K512" s="319"/>
      <c r="L512" s="319"/>
      <c r="M512" s="319"/>
      <c r="N512" s="319"/>
      <c r="O512" s="319"/>
      <c r="P512" s="319"/>
      <c r="Q512" s="319"/>
      <c r="R512" s="319"/>
      <c r="S512" s="319"/>
      <c r="T512" s="319"/>
      <c r="U512" s="319"/>
      <c r="V512" s="319"/>
      <c r="W512" s="319"/>
      <c r="X512" s="319"/>
      <c r="Y512" s="319"/>
      <c r="Z512" s="319"/>
      <c r="AA512" s="319"/>
      <c r="AB512" s="319"/>
      <c r="AC512" s="319"/>
      <c r="AD512" s="319"/>
      <c r="AE512" s="319"/>
      <c r="AF512" s="319"/>
      <c r="AG512" s="319"/>
      <c r="AH512" s="319"/>
    </row>
    <row r="513" spans="1:34" ht="12" customHeight="1">
      <c r="A513" s="319"/>
      <c r="B513" s="319"/>
      <c r="C513" s="319"/>
      <c r="D513" s="319"/>
      <c r="E513" s="319"/>
      <c r="F513" s="319"/>
      <c r="G513" s="319"/>
      <c r="H513" s="319"/>
      <c r="I513" s="319"/>
      <c r="J513" s="319"/>
      <c r="K513" s="319"/>
      <c r="L513" s="319"/>
      <c r="M513" s="319"/>
      <c r="N513" s="319"/>
      <c r="O513" s="319"/>
      <c r="P513" s="319"/>
      <c r="Q513" s="319"/>
      <c r="R513" s="319"/>
      <c r="S513" s="319"/>
      <c r="T513" s="319"/>
      <c r="U513" s="319"/>
      <c r="V513" s="319"/>
      <c r="W513" s="319"/>
      <c r="X513" s="319"/>
      <c r="Y513" s="319"/>
      <c r="Z513" s="319"/>
      <c r="AA513" s="319"/>
      <c r="AB513" s="319"/>
      <c r="AC513" s="319"/>
      <c r="AD513" s="319"/>
      <c r="AE513" s="319"/>
      <c r="AF513" s="319"/>
      <c r="AG513" s="319"/>
      <c r="AH513" s="319"/>
    </row>
    <row r="514" spans="1:34" ht="12" customHeight="1">
      <c r="A514" s="319"/>
      <c r="B514" s="319"/>
      <c r="C514" s="319"/>
      <c r="D514" s="319"/>
      <c r="E514" s="319"/>
      <c r="F514" s="319"/>
      <c r="G514" s="319"/>
      <c r="H514" s="319"/>
      <c r="I514" s="319"/>
      <c r="J514" s="319"/>
      <c r="K514" s="319"/>
      <c r="L514" s="319"/>
      <c r="M514" s="319"/>
      <c r="N514" s="319"/>
      <c r="O514" s="319"/>
      <c r="P514" s="319"/>
      <c r="Q514" s="319"/>
      <c r="R514" s="319"/>
      <c r="S514" s="319"/>
      <c r="T514" s="319"/>
      <c r="U514" s="319"/>
      <c r="V514" s="319"/>
      <c r="W514" s="319"/>
      <c r="X514" s="319"/>
      <c r="Y514" s="319"/>
      <c r="Z514" s="319"/>
      <c r="AA514" s="319"/>
      <c r="AB514" s="319"/>
      <c r="AC514" s="319"/>
      <c r="AD514" s="319"/>
      <c r="AE514" s="319"/>
      <c r="AF514" s="319"/>
      <c r="AG514" s="319"/>
      <c r="AH514" s="319"/>
    </row>
    <row r="515" spans="1:34" ht="12" customHeight="1">
      <c r="A515" s="319"/>
      <c r="B515" s="319"/>
      <c r="C515" s="319"/>
      <c r="D515" s="319"/>
      <c r="E515" s="319"/>
      <c r="F515" s="319"/>
      <c r="G515" s="319"/>
      <c r="H515" s="319"/>
      <c r="I515" s="319"/>
      <c r="J515" s="319"/>
      <c r="K515" s="319"/>
      <c r="L515" s="319"/>
      <c r="M515" s="319"/>
      <c r="N515" s="319"/>
      <c r="O515" s="319"/>
      <c r="P515" s="319"/>
      <c r="Q515" s="319"/>
      <c r="R515" s="319"/>
      <c r="S515" s="319"/>
      <c r="T515" s="319"/>
      <c r="U515" s="319"/>
      <c r="V515" s="319"/>
      <c r="W515" s="319"/>
      <c r="X515" s="319"/>
      <c r="Y515" s="319"/>
      <c r="Z515" s="319"/>
      <c r="AA515" s="319"/>
      <c r="AB515" s="319"/>
      <c r="AC515" s="319"/>
      <c r="AD515" s="319"/>
      <c r="AE515" s="319"/>
      <c r="AF515" s="319"/>
      <c r="AG515" s="319"/>
      <c r="AH515" s="319"/>
    </row>
    <row r="516" spans="1:34" ht="12" customHeight="1">
      <c r="A516" s="319"/>
      <c r="B516" s="319"/>
      <c r="C516" s="319"/>
      <c r="D516" s="319"/>
      <c r="E516" s="319"/>
      <c r="F516" s="319"/>
      <c r="G516" s="319"/>
      <c r="H516" s="319"/>
      <c r="I516" s="319"/>
      <c r="J516" s="319"/>
      <c r="K516" s="319"/>
      <c r="L516" s="319"/>
      <c r="M516" s="319"/>
      <c r="N516" s="319"/>
      <c r="O516" s="319"/>
      <c r="P516" s="319"/>
      <c r="Q516" s="319"/>
      <c r="R516" s="319"/>
      <c r="S516" s="319"/>
      <c r="T516" s="319"/>
      <c r="U516" s="319"/>
      <c r="V516" s="319"/>
      <c r="W516" s="319"/>
      <c r="X516" s="319"/>
      <c r="Y516" s="319"/>
      <c r="Z516" s="319"/>
      <c r="AA516" s="319"/>
      <c r="AB516" s="319"/>
      <c r="AC516" s="319"/>
      <c r="AD516" s="319"/>
      <c r="AE516" s="319"/>
      <c r="AF516" s="319"/>
      <c r="AG516" s="319"/>
      <c r="AH516" s="319"/>
    </row>
    <row r="517" spans="1:34" ht="12" customHeight="1">
      <c r="A517" s="319"/>
      <c r="B517" s="319"/>
      <c r="C517" s="319"/>
      <c r="D517" s="319"/>
      <c r="E517" s="319"/>
      <c r="F517" s="319"/>
      <c r="G517" s="319"/>
      <c r="H517" s="319"/>
      <c r="I517" s="319"/>
      <c r="J517" s="319"/>
      <c r="K517" s="319"/>
      <c r="L517" s="319"/>
      <c r="M517" s="319"/>
      <c r="N517" s="319"/>
      <c r="O517" s="319"/>
      <c r="P517" s="319"/>
      <c r="Q517" s="319"/>
      <c r="R517" s="319"/>
      <c r="S517" s="319"/>
      <c r="T517" s="319"/>
      <c r="U517" s="319"/>
      <c r="V517" s="319"/>
      <c r="W517" s="319"/>
      <c r="X517" s="319"/>
      <c r="Y517" s="319"/>
      <c r="Z517" s="319"/>
      <c r="AA517" s="319"/>
      <c r="AB517" s="319"/>
      <c r="AC517" s="319"/>
      <c r="AD517" s="319"/>
      <c r="AE517" s="319"/>
      <c r="AF517" s="319"/>
      <c r="AG517" s="319"/>
      <c r="AH517" s="319"/>
    </row>
    <row r="518" spans="1:34" ht="12" customHeight="1">
      <c r="A518" s="319"/>
      <c r="B518" s="319"/>
      <c r="C518" s="319"/>
      <c r="D518" s="319"/>
      <c r="E518" s="319"/>
      <c r="F518" s="319"/>
      <c r="G518" s="319"/>
      <c r="H518" s="319"/>
      <c r="I518" s="319"/>
      <c r="J518" s="319"/>
      <c r="K518" s="319"/>
      <c r="L518" s="319"/>
      <c r="M518" s="319"/>
      <c r="N518" s="319"/>
      <c r="O518" s="319"/>
      <c r="P518" s="319"/>
      <c r="Q518" s="319"/>
      <c r="R518" s="319"/>
      <c r="S518" s="319"/>
      <c r="T518" s="319"/>
      <c r="U518" s="319"/>
      <c r="V518" s="319"/>
      <c r="W518" s="319"/>
      <c r="X518" s="319"/>
      <c r="Y518" s="319"/>
      <c r="Z518" s="319"/>
      <c r="AA518" s="319"/>
      <c r="AB518" s="319"/>
      <c r="AC518" s="319"/>
      <c r="AD518" s="319"/>
      <c r="AE518" s="319"/>
      <c r="AF518" s="319"/>
      <c r="AG518" s="319"/>
      <c r="AH518" s="319"/>
    </row>
    <row r="519" spans="1:34" ht="12" customHeight="1">
      <c r="A519" s="319"/>
      <c r="B519" s="319"/>
      <c r="C519" s="319"/>
      <c r="D519" s="319"/>
      <c r="E519" s="319"/>
      <c r="F519" s="319"/>
      <c r="G519" s="319"/>
      <c r="H519" s="319"/>
      <c r="I519" s="319"/>
      <c r="J519" s="319"/>
      <c r="K519" s="319"/>
      <c r="L519" s="319"/>
      <c r="M519" s="319"/>
      <c r="N519" s="319"/>
      <c r="O519" s="319"/>
      <c r="P519" s="319"/>
      <c r="Q519" s="319"/>
      <c r="R519" s="319"/>
      <c r="S519" s="319"/>
      <c r="T519" s="319"/>
      <c r="U519" s="319"/>
      <c r="V519" s="319"/>
      <c r="W519" s="319"/>
      <c r="X519" s="319"/>
      <c r="Y519" s="319"/>
      <c r="Z519" s="319"/>
      <c r="AA519" s="319"/>
      <c r="AB519" s="319"/>
      <c r="AC519" s="319"/>
      <c r="AD519" s="319"/>
      <c r="AE519" s="319"/>
      <c r="AF519" s="319"/>
      <c r="AG519" s="319"/>
      <c r="AH519" s="319"/>
    </row>
    <row r="520" spans="1:34" ht="12" customHeight="1">
      <c r="A520" s="319"/>
      <c r="B520" s="319"/>
      <c r="C520" s="319"/>
      <c r="D520" s="319"/>
      <c r="E520" s="319"/>
      <c r="F520" s="319"/>
      <c r="G520" s="319"/>
      <c r="H520" s="319"/>
      <c r="I520" s="319"/>
      <c r="J520" s="319"/>
      <c r="K520" s="319"/>
      <c r="L520" s="319"/>
      <c r="M520" s="319"/>
      <c r="N520" s="319"/>
      <c r="O520" s="319"/>
      <c r="P520" s="319"/>
      <c r="Q520" s="319"/>
      <c r="R520" s="319"/>
      <c r="S520" s="319"/>
      <c r="T520" s="319"/>
      <c r="U520" s="319"/>
      <c r="V520" s="319"/>
      <c r="W520" s="319"/>
      <c r="X520" s="319"/>
      <c r="Y520" s="319"/>
      <c r="Z520" s="319"/>
      <c r="AA520" s="319"/>
      <c r="AB520" s="319"/>
      <c r="AC520" s="319"/>
      <c r="AD520" s="319"/>
      <c r="AE520" s="319"/>
      <c r="AF520" s="319"/>
      <c r="AG520" s="319"/>
      <c r="AH520" s="319"/>
    </row>
    <row r="521" spans="1:34" ht="12" customHeight="1">
      <c r="A521" s="319"/>
      <c r="B521" s="319"/>
      <c r="C521" s="319"/>
      <c r="D521" s="319"/>
      <c r="E521" s="319"/>
      <c r="F521" s="319"/>
      <c r="G521" s="319"/>
      <c r="H521" s="319"/>
      <c r="I521" s="319"/>
      <c r="J521" s="319"/>
      <c r="K521" s="319"/>
      <c r="L521" s="319"/>
      <c r="M521" s="319"/>
      <c r="N521" s="319"/>
      <c r="O521" s="319"/>
      <c r="P521" s="319"/>
      <c r="Q521" s="319"/>
      <c r="R521" s="319"/>
      <c r="S521" s="319"/>
      <c r="T521" s="319"/>
      <c r="U521" s="319"/>
      <c r="V521" s="319"/>
      <c r="W521" s="319"/>
      <c r="X521" s="319"/>
      <c r="Y521" s="319"/>
      <c r="Z521" s="319"/>
      <c r="AA521" s="319"/>
      <c r="AB521" s="319"/>
      <c r="AC521" s="319"/>
      <c r="AD521" s="319"/>
      <c r="AE521" s="319"/>
      <c r="AF521" s="319"/>
      <c r="AG521" s="319"/>
      <c r="AH521" s="319"/>
    </row>
    <row r="522" spans="1:34" ht="12" customHeight="1">
      <c r="A522" s="319"/>
      <c r="B522" s="319"/>
      <c r="C522" s="319"/>
      <c r="D522" s="319"/>
      <c r="E522" s="319"/>
      <c r="F522" s="319"/>
      <c r="G522" s="319"/>
      <c r="H522" s="319"/>
      <c r="I522" s="319"/>
      <c r="J522" s="319"/>
      <c r="K522" s="319"/>
      <c r="L522" s="319"/>
      <c r="M522" s="319"/>
      <c r="N522" s="319"/>
      <c r="O522" s="319"/>
      <c r="P522" s="319"/>
      <c r="Q522" s="319"/>
      <c r="R522" s="319"/>
      <c r="S522" s="319"/>
      <c r="T522" s="319"/>
      <c r="U522" s="319"/>
      <c r="V522" s="319"/>
      <c r="W522" s="319"/>
      <c r="X522" s="319"/>
      <c r="Y522" s="319"/>
      <c r="Z522" s="319"/>
      <c r="AA522" s="319"/>
      <c r="AB522" s="319"/>
      <c r="AC522" s="319"/>
      <c r="AD522" s="319"/>
      <c r="AE522" s="319"/>
      <c r="AF522" s="319"/>
      <c r="AG522" s="319"/>
      <c r="AH522" s="319"/>
    </row>
    <row r="523" spans="1:34" ht="12" customHeight="1">
      <c r="A523" s="319"/>
      <c r="B523" s="319"/>
      <c r="C523" s="319"/>
      <c r="D523" s="319"/>
      <c r="E523" s="319"/>
      <c r="F523" s="319"/>
      <c r="G523" s="319"/>
      <c r="H523" s="319"/>
      <c r="I523" s="319"/>
      <c r="J523" s="319"/>
      <c r="K523" s="319"/>
      <c r="L523" s="319"/>
      <c r="M523" s="319"/>
      <c r="N523" s="319"/>
      <c r="O523" s="319"/>
      <c r="P523" s="319"/>
      <c r="Q523" s="319"/>
      <c r="R523" s="319"/>
      <c r="S523" s="319"/>
      <c r="T523" s="319"/>
      <c r="U523" s="319"/>
      <c r="V523" s="319"/>
      <c r="W523" s="319"/>
      <c r="X523" s="319"/>
      <c r="Y523" s="319"/>
      <c r="Z523" s="319"/>
      <c r="AA523" s="319"/>
      <c r="AB523" s="319"/>
      <c r="AC523" s="319"/>
      <c r="AD523" s="319"/>
      <c r="AE523" s="319"/>
      <c r="AF523" s="319"/>
      <c r="AG523" s="319"/>
      <c r="AH523" s="319"/>
    </row>
    <row r="524" spans="1:34" ht="12" customHeight="1">
      <c r="A524" s="319"/>
      <c r="B524" s="319"/>
      <c r="C524" s="319"/>
      <c r="D524" s="319"/>
      <c r="E524" s="319"/>
      <c r="F524" s="319"/>
      <c r="G524" s="319"/>
      <c r="H524" s="319"/>
      <c r="I524" s="319"/>
      <c r="J524" s="319"/>
      <c r="K524" s="319"/>
      <c r="L524" s="319"/>
      <c r="M524" s="319"/>
      <c r="N524" s="319"/>
      <c r="O524" s="319"/>
      <c r="P524" s="319"/>
      <c r="Q524" s="319"/>
      <c r="R524" s="319"/>
      <c r="S524" s="319"/>
      <c r="T524" s="319"/>
      <c r="U524" s="319"/>
      <c r="V524" s="319"/>
      <c r="W524" s="319"/>
      <c r="X524" s="319"/>
      <c r="Y524" s="319"/>
      <c r="Z524" s="319"/>
      <c r="AA524" s="319"/>
      <c r="AB524" s="319"/>
      <c r="AC524" s="319"/>
      <c r="AD524" s="319"/>
      <c r="AE524" s="319"/>
      <c r="AF524" s="319"/>
      <c r="AG524" s="319"/>
      <c r="AH524" s="319"/>
    </row>
    <row r="525" spans="1:34" ht="12" customHeight="1">
      <c r="A525" s="319"/>
      <c r="B525" s="319"/>
      <c r="C525" s="319"/>
      <c r="D525" s="319"/>
      <c r="E525" s="319"/>
      <c r="F525" s="319"/>
      <c r="G525" s="319"/>
      <c r="H525" s="319"/>
      <c r="I525" s="319"/>
      <c r="J525" s="319"/>
      <c r="K525" s="319"/>
      <c r="L525" s="319"/>
      <c r="M525" s="319"/>
      <c r="N525" s="319"/>
      <c r="O525" s="319"/>
      <c r="P525" s="319"/>
      <c r="Q525" s="319"/>
      <c r="R525" s="319"/>
      <c r="S525" s="319"/>
      <c r="T525" s="319"/>
      <c r="U525" s="319"/>
      <c r="V525" s="319"/>
      <c r="W525" s="319"/>
      <c r="X525" s="319"/>
      <c r="Y525" s="319"/>
      <c r="Z525" s="319"/>
      <c r="AA525" s="319"/>
      <c r="AB525" s="319"/>
      <c r="AC525" s="319"/>
      <c r="AD525" s="319"/>
      <c r="AE525" s="319"/>
      <c r="AF525" s="319"/>
      <c r="AG525" s="319"/>
      <c r="AH525" s="319"/>
    </row>
    <row r="526" spans="1:34" ht="12" customHeight="1">
      <c r="A526" s="319"/>
      <c r="B526" s="319"/>
      <c r="C526" s="319"/>
      <c r="D526" s="319"/>
      <c r="E526" s="319"/>
      <c r="F526" s="319"/>
      <c r="G526" s="319"/>
      <c r="H526" s="319"/>
      <c r="I526" s="319"/>
      <c r="J526" s="319"/>
      <c r="K526" s="319"/>
      <c r="L526" s="319"/>
      <c r="M526" s="319"/>
      <c r="N526" s="319"/>
      <c r="O526" s="319"/>
      <c r="P526" s="319"/>
      <c r="Q526" s="319"/>
      <c r="R526" s="319"/>
      <c r="S526" s="319"/>
      <c r="T526" s="319"/>
      <c r="U526" s="319"/>
      <c r="V526" s="319"/>
      <c r="W526" s="319"/>
      <c r="X526" s="319"/>
      <c r="Y526" s="319"/>
      <c r="Z526" s="319"/>
      <c r="AA526" s="319"/>
      <c r="AB526" s="319"/>
      <c r="AC526" s="319"/>
      <c r="AD526" s="319"/>
      <c r="AE526" s="319"/>
      <c r="AF526" s="319"/>
      <c r="AG526" s="319"/>
      <c r="AH526" s="319"/>
    </row>
    <row r="527" spans="1:34" ht="12" customHeight="1">
      <c r="A527" s="319"/>
      <c r="B527" s="319"/>
      <c r="C527" s="319"/>
      <c r="D527" s="319"/>
      <c r="E527" s="319"/>
      <c r="F527" s="319"/>
      <c r="G527" s="319"/>
      <c r="H527" s="319"/>
      <c r="I527" s="319"/>
      <c r="J527" s="319"/>
      <c r="K527" s="319"/>
      <c r="L527" s="319"/>
      <c r="M527" s="319"/>
      <c r="N527" s="319"/>
      <c r="O527" s="319"/>
      <c r="P527" s="319"/>
      <c r="Q527" s="319"/>
      <c r="R527" s="319"/>
      <c r="S527" s="319"/>
      <c r="T527" s="319"/>
      <c r="U527" s="319"/>
      <c r="V527" s="319"/>
      <c r="W527" s="319"/>
      <c r="X527" s="319"/>
      <c r="Y527" s="319"/>
      <c r="Z527" s="319"/>
      <c r="AA527" s="319"/>
      <c r="AB527" s="319"/>
      <c r="AC527" s="319"/>
      <c r="AD527" s="319"/>
      <c r="AE527" s="319"/>
      <c r="AF527" s="319"/>
      <c r="AG527" s="319"/>
      <c r="AH527" s="319"/>
    </row>
    <row r="528" spans="1:34" ht="12" customHeight="1">
      <c r="A528" s="319"/>
      <c r="B528" s="319"/>
      <c r="C528" s="319"/>
      <c r="D528" s="319"/>
      <c r="E528" s="319"/>
      <c r="F528" s="319"/>
      <c r="G528" s="319"/>
      <c r="H528" s="319"/>
      <c r="I528" s="319"/>
      <c r="J528" s="319"/>
      <c r="K528" s="319"/>
      <c r="L528" s="319"/>
      <c r="M528" s="319"/>
      <c r="N528" s="319"/>
      <c r="O528" s="319"/>
      <c r="P528" s="319"/>
      <c r="Q528" s="319"/>
      <c r="R528" s="319"/>
      <c r="S528" s="319"/>
      <c r="T528" s="319"/>
      <c r="U528" s="319"/>
      <c r="V528" s="319"/>
      <c r="W528" s="319"/>
      <c r="X528" s="319"/>
      <c r="Y528" s="319"/>
      <c r="Z528" s="319"/>
      <c r="AA528" s="319"/>
      <c r="AB528" s="319"/>
      <c r="AC528" s="319"/>
      <c r="AD528" s="319"/>
      <c r="AE528" s="319"/>
      <c r="AF528" s="319"/>
      <c r="AG528" s="319"/>
      <c r="AH528" s="319"/>
    </row>
    <row r="529" spans="1:34" ht="12" customHeight="1">
      <c r="A529" s="319"/>
      <c r="B529" s="319"/>
      <c r="C529" s="319"/>
      <c r="D529" s="319"/>
      <c r="E529" s="319"/>
      <c r="F529" s="319"/>
      <c r="G529" s="319"/>
      <c r="H529" s="319"/>
      <c r="I529" s="319"/>
      <c r="J529" s="319"/>
      <c r="K529" s="319"/>
      <c r="L529" s="319"/>
      <c r="M529" s="319"/>
      <c r="N529" s="319"/>
      <c r="O529" s="319"/>
      <c r="P529" s="319"/>
      <c r="Q529" s="319"/>
      <c r="R529" s="319"/>
      <c r="S529" s="319"/>
      <c r="T529" s="319"/>
      <c r="U529" s="319"/>
      <c r="V529" s="319"/>
      <c r="W529" s="319"/>
      <c r="X529" s="319"/>
      <c r="Y529" s="319"/>
      <c r="Z529" s="319"/>
      <c r="AA529" s="319"/>
      <c r="AB529" s="319"/>
      <c r="AC529" s="319"/>
      <c r="AD529" s="319"/>
      <c r="AE529" s="319"/>
      <c r="AF529" s="319"/>
      <c r="AG529" s="319"/>
      <c r="AH529" s="319"/>
    </row>
    <row r="530" spans="1:34" ht="12" customHeight="1">
      <c r="A530" s="319"/>
      <c r="B530" s="319"/>
      <c r="C530" s="319"/>
      <c r="D530" s="319"/>
      <c r="E530" s="319"/>
      <c r="F530" s="319"/>
      <c r="G530" s="319"/>
      <c r="H530" s="319"/>
      <c r="I530" s="319"/>
      <c r="J530" s="319"/>
      <c r="K530" s="319"/>
      <c r="L530" s="319"/>
      <c r="M530" s="319"/>
      <c r="N530" s="319"/>
      <c r="O530" s="319"/>
      <c r="P530" s="319"/>
      <c r="Q530" s="319"/>
      <c r="R530" s="319"/>
      <c r="S530" s="319"/>
      <c r="T530" s="319"/>
      <c r="U530" s="319"/>
      <c r="V530" s="319"/>
      <c r="W530" s="319"/>
      <c r="X530" s="319"/>
      <c r="Y530" s="319"/>
      <c r="Z530" s="319"/>
      <c r="AA530" s="319"/>
      <c r="AB530" s="319"/>
      <c r="AC530" s="319"/>
      <c r="AD530" s="319"/>
      <c r="AE530" s="319"/>
      <c r="AF530" s="319"/>
      <c r="AG530" s="319"/>
      <c r="AH530" s="319"/>
    </row>
    <row r="531" spans="1:34" ht="12" customHeight="1">
      <c r="A531" s="319"/>
      <c r="B531" s="319"/>
      <c r="C531" s="319"/>
      <c r="D531" s="319"/>
      <c r="E531" s="319"/>
      <c r="F531" s="319"/>
      <c r="G531" s="319"/>
      <c r="H531" s="319"/>
      <c r="I531" s="319"/>
      <c r="J531" s="319"/>
      <c r="K531" s="319"/>
      <c r="L531" s="319"/>
      <c r="M531" s="319"/>
      <c r="N531" s="319"/>
      <c r="O531" s="319"/>
      <c r="P531" s="319"/>
      <c r="Q531" s="319"/>
      <c r="R531" s="319"/>
      <c r="S531" s="319"/>
      <c r="T531" s="319"/>
      <c r="U531" s="319"/>
      <c r="V531" s="319"/>
      <c r="W531" s="319"/>
      <c r="X531" s="319"/>
      <c r="Y531" s="319"/>
      <c r="Z531" s="319"/>
      <c r="AA531" s="319"/>
      <c r="AB531" s="319"/>
      <c r="AC531" s="319"/>
      <c r="AD531" s="319"/>
      <c r="AE531" s="319"/>
      <c r="AF531" s="319"/>
      <c r="AG531" s="319"/>
      <c r="AH531" s="319"/>
    </row>
    <row r="532" spans="1:34" ht="12" customHeight="1">
      <c r="A532" s="319"/>
      <c r="B532" s="319"/>
      <c r="C532" s="319"/>
      <c r="D532" s="319"/>
      <c r="E532" s="319"/>
      <c r="F532" s="319"/>
      <c r="G532" s="319"/>
      <c r="H532" s="319"/>
      <c r="I532" s="319"/>
      <c r="J532" s="319"/>
      <c r="K532" s="319"/>
      <c r="L532" s="319"/>
      <c r="M532" s="319"/>
      <c r="N532" s="319"/>
      <c r="O532" s="319"/>
      <c r="P532" s="319"/>
      <c r="Q532" s="319"/>
      <c r="R532" s="319"/>
      <c r="S532" s="319"/>
      <c r="T532" s="319"/>
      <c r="U532" s="319"/>
      <c r="V532" s="319"/>
      <c r="W532" s="319"/>
      <c r="X532" s="319"/>
      <c r="Y532" s="319"/>
      <c r="Z532" s="319"/>
      <c r="AA532" s="319"/>
      <c r="AB532" s="319"/>
      <c r="AC532" s="319"/>
      <c r="AD532" s="319"/>
      <c r="AE532" s="319"/>
      <c r="AF532" s="319"/>
      <c r="AG532" s="319"/>
      <c r="AH532" s="319"/>
    </row>
    <row r="533" spans="1:34" ht="12" customHeight="1">
      <c r="A533" s="319"/>
      <c r="B533" s="319"/>
      <c r="C533" s="319"/>
      <c r="D533" s="319"/>
      <c r="E533" s="319"/>
      <c r="F533" s="319"/>
      <c r="G533" s="319"/>
      <c r="H533" s="319"/>
      <c r="I533" s="319"/>
      <c r="J533" s="319"/>
      <c r="K533" s="319"/>
      <c r="L533" s="319"/>
      <c r="M533" s="319"/>
      <c r="N533" s="319"/>
      <c r="O533" s="319"/>
      <c r="P533" s="319"/>
      <c r="Q533" s="319"/>
      <c r="R533" s="319"/>
      <c r="S533" s="319"/>
      <c r="T533" s="319"/>
      <c r="U533" s="319"/>
      <c r="V533" s="319"/>
      <c r="W533" s="319"/>
      <c r="X533" s="319"/>
      <c r="Y533" s="319"/>
      <c r="Z533" s="319"/>
      <c r="AA533" s="319"/>
      <c r="AB533" s="319"/>
      <c r="AC533" s="319"/>
      <c r="AD533" s="319"/>
      <c r="AE533" s="319"/>
      <c r="AF533" s="319"/>
      <c r="AG533" s="319"/>
      <c r="AH533" s="319"/>
    </row>
    <row r="534" spans="1:34" ht="12" customHeight="1">
      <c r="A534" s="319"/>
      <c r="B534" s="319"/>
      <c r="C534" s="319"/>
      <c r="D534" s="319"/>
      <c r="E534" s="319"/>
      <c r="F534" s="319"/>
      <c r="G534" s="319"/>
      <c r="H534" s="319"/>
      <c r="I534" s="319"/>
      <c r="J534" s="319"/>
      <c r="K534" s="319"/>
      <c r="L534" s="319"/>
      <c r="M534" s="319"/>
      <c r="N534" s="319"/>
      <c r="O534" s="319"/>
      <c r="P534" s="319"/>
      <c r="Q534" s="319"/>
      <c r="R534" s="319"/>
      <c r="S534" s="319"/>
      <c r="T534" s="319"/>
      <c r="U534" s="319"/>
      <c r="V534" s="319"/>
      <c r="W534" s="319"/>
      <c r="X534" s="319"/>
      <c r="Y534" s="319"/>
      <c r="Z534" s="319"/>
      <c r="AA534" s="319"/>
      <c r="AB534" s="319"/>
      <c r="AC534" s="319"/>
      <c r="AD534" s="319"/>
      <c r="AE534" s="319"/>
      <c r="AF534" s="319"/>
      <c r="AG534" s="319"/>
      <c r="AH534" s="319"/>
    </row>
    <row r="535" spans="1:34" ht="12" customHeight="1">
      <c r="A535" s="319"/>
      <c r="B535" s="319"/>
      <c r="C535" s="319"/>
      <c r="D535" s="319"/>
      <c r="E535" s="319"/>
      <c r="F535" s="319"/>
      <c r="G535" s="319"/>
      <c r="H535" s="319"/>
      <c r="I535" s="319"/>
      <c r="J535" s="319"/>
      <c r="K535" s="319"/>
      <c r="L535" s="319"/>
      <c r="M535" s="319"/>
      <c r="N535" s="319"/>
      <c r="O535" s="319"/>
      <c r="P535" s="319"/>
      <c r="Q535" s="319"/>
      <c r="R535" s="319"/>
      <c r="S535" s="319"/>
      <c r="T535" s="319"/>
      <c r="U535" s="319"/>
      <c r="V535" s="319"/>
      <c r="W535" s="319"/>
      <c r="X535" s="319"/>
      <c r="Y535" s="319"/>
      <c r="Z535" s="319"/>
      <c r="AA535" s="319"/>
      <c r="AB535" s="319"/>
      <c r="AC535" s="319"/>
      <c r="AD535" s="319"/>
      <c r="AE535" s="319"/>
      <c r="AF535" s="319"/>
      <c r="AG535" s="319"/>
      <c r="AH535" s="319"/>
    </row>
    <row r="536" spans="1:34" ht="12" customHeight="1">
      <c r="A536" s="319"/>
      <c r="B536" s="319"/>
      <c r="C536" s="319"/>
      <c r="D536" s="319"/>
      <c r="E536" s="319"/>
      <c r="F536" s="319"/>
      <c r="G536" s="319"/>
      <c r="H536" s="319"/>
      <c r="I536" s="319"/>
      <c r="J536" s="319"/>
      <c r="K536" s="319"/>
      <c r="L536" s="319"/>
      <c r="M536" s="319"/>
      <c r="N536" s="319"/>
      <c r="O536" s="319"/>
      <c r="P536" s="319"/>
      <c r="Q536" s="319"/>
      <c r="R536" s="319"/>
      <c r="S536" s="319"/>
      <c r="T536" s="319"/>
      <c r="U536" s="319"/>
      <c r="V536" s="319"/>
      <c r="W536" s="319"/>
      <c r="X536" s="319"/>
      <c r="Y536" s="319"/>
      <c r="Z536" s="319"/>
      <c r="AA536" s="319"/>
      <c r="AB536" s="319"/>
      <c r="AC536" s="319"/>
      <c r="AD536" s="319"/>
      <c r="AE536" s="319"/>
      <c r="AF536" s="319"/>
      <c r="AG536" s="319"/>
      <c r="AH536" s="319"/>
    </row>
    <row r="537" spans="1:34" ht="12" customHeight="1">
      <c r="A537" s="319"/>
      <c r="B537" s="319"/>
      <c r="C537" s="319"/>
      <c r="D537" s="319"/>
      <c r="E537" s="319"/>
      <c r="F537" s="319"/>
      <c r="G537" s="319"/>
      <c r="H537" s="319"/>
      <c r="I537" s="319"/>
      <c r="J537" s="319"/>
      <c r="K537" s="319"/>
      <c r="L537" s="319"/>
      <c r="M537" s="319"/>
      <c r="N537" s="319"/>
      <c r="O537" s="319"/>
      <c r="P537" s="319"/>
      <c r="Q537" s="319"/>
      <c r="R537" s="319"/>
      <c r="S537" s="319"/>
      <c r="T537" s="319"/>
      <c r="U537" s="319"/>
      <c r="V537" s="319"/>
      <c r="W537" s="319"/>
      <c r="X537" s="319"/>
      <c r="Y537" s="319"/>
      <c r="Z537" s="319"/>
      <c r="AA537" s="319"/>
      <c r="AB537" s="319"/>
      <c r="AC537" s="319"/>
      <c r="AD537" s="319"/>
      <c r="AE537" s="319"/>
      <c r="AF537" s="319"/>
      <c r="AG537" s="319"/>
      <c r="AH537" s="319"/>
    </row>
    <row r="538" spans="1:34" ht="12" customHeight="1">
      <c r="A538" s="319"/>
      <c r="B538" s="319"/>
      <c r="C538" s="319"/>
      <c r="D538" s="319"/>
      <c r="E538" s="319"/>
      <c r="F538" s="319"/>
      <c r="G538" s="319"/>
      <c r="H538" s="319"/>
      <c r="I538" s="319"/>
      <c r="J538" s="319"/>
      <c r="K538" s="319"/>
      <c r="L538" s="319"/>
      <c r="M538" s="319"/>
      <c r="N538" s="319"/>
      <c r="O538" s="319"/>
      <c r="P538" s="319"/>
      <c r="Q538" s="319"/>
      <c r="R538" s="319"/>
      <c r="S538" s="319"/>
      <c r="T538" s="319"/>
      <c r="U538" s="319"/>
      <c r="V538" s="319"/>
      <c r="W538" s="319"/>
      <c r="X538" s="319"/>
      <c r="Y538" s="319"/>
      <c r="Z538" s="319"/>
      <c r="AA538" s="319"/>
      <c r="AB538" s="319"/>
      <c r="AC538" s="319"/>
      <c r="AD538" s="319"/>
      <c r="AE538" s="319"/>
      <c r="AF538" s="319"/>
      <c r="AG538" s="319"/>
      <c r="AH538" s="319"/>
    </row>
    <row r="539" spans="1:34" ht="12" customHeight="1">
      <c r="A539" s="319"/>
      <c r="B539" s="319"/>
      <c r="C539" s="319"/>
      <c r="D539" s="319"/>
      <c r="E539" s="319"/>
      <c r="F539" s="319"/>
      <c r="G539" s="319"/>
      <c r="H539" s="319"/>
      <c r="I539" s="319"/>
      <c r="J539" s="319"/>
      <c r="K539" s="319"/>
      <c r="L539" s="319"/>
      <c r="M539" s="319"/>
      <c r="N539" s="319"/>
      <c r="O539" s="319"/>
      <c r="P539" s="319"/>
      <c r="Q539" s="319"/>
      <c r="R539" s="319"/>
      <c r="S539" s="319"/>
      <c r="T539" s="319"/>
      <c r="U539" s="319"/>
      <c r="V539" s="319"/>
      <c r="W539" s="319"/>
      <c r="X539" s="319"/>
      <c r="Y539" s="319"/>
      <c r="Z539" s="319"/>
      <c r="AA539" s="319"/>
      <c r="AB539" s="319"/>
      <c r="AC539" s="319"/>
      <c r="AD539" s="319"/>
      <c r="AE539" s="319"/>
      <c r="AF539" s="319"/>
      <c r="AG539" s="319"/>
      <c r="AH539" s="319"/>
    </row>
    <row r="540" spans="1:34" ht="12" customHeight="1">
      <c r="A540" s="319"/>
      <c r="B540" s="319"/>
      <c r="C540" s="319"/>
      <c r="D540" s="319"/>
      <c r="E540" s="319"/>
      <c r="F540" s="319"/>
      <c r="G540" s="319"/>
      <c r="H540" s="319"/>
      <c r="I540" s="319"/>
      <c r="J540" s="319"/>
      <c r="K540" s="319"/>
      <c r="L540" s="319"/>
      <c r="M540" s="319"/>
      <c r="N540" s="319"/>
      <c r="O540" s="319"/>
      <c r="P540" s="319"/>
      <c r="Q540" s="319"/>
      <c r="R540" s="319"/>
      <c r="S540" s="319"/>
      <c r="T540" s="319"/>
      <c r="U540" s="319"/>
      <c r="V540" s="319"/>
      <c r="W540" s="319"/>
      <c r="X540" s="319"/>
      <c r="Y540" s="319"/>
      <c r="Z540" s="319"/>
      <c r="AA540" s="319"/>
      <c r="AB540" s="319"/>
      <c r="AC540" s="319"/>
      <c r="AD540" s="319"/>
      <c r="AE540" s="319"/>
      <c r="AF540" s="319"/>
      <c r="AG540" s="319"/>
      <c r="AH540" s="319"/>
    </row>
    <row r="541" spans="1:34" ht="12" customHeight="1">
      <c r="A541" s="319"/>
      <c r="B541" s="319"/>
      <c r="C541" s="319"/>
      <c r="D541" s="319"/>
      <c r="E541" s="319"/>
      <c r="F541" s="319"/>
      <c r="G541" s="319"/>
      <c r="H541" s="319"/>
      <c r="I541" s="319"/>
      <c r="J541" s="319"/>
      <c r="K541" s="319"/>
      <c r="L541" s="319"/>
      <c r="M541" s="319"/>
      <c r="N541" s="319"/>
      <c r="O541" s="319"/>
      <c r="P541" s="319"/>
      <c r="Q541" s="319"/>
      <c r="R541" s="319"/>
      <c r="S541" s="319"/>
      <c r="T541" s="319"/>
      <c r="U541" s="319"/>
      <c r="V541" s="319"/>
      <c r="W541" s="319"/>
      <c r="X541" s="319"/>
      <c r="Y541" s="319"/>
      <c r="Z541" s="319"/>
      <c r="AA541" s="319"/>
      <c r="AB541" s="319"/>
      <c r="AC541" s="319"/>
      <c r="AD541" s="319"/>
      <c r="AE541" s="319"/>
      <c r="AF541" s="319"/>
      <c r="AG541" s="319"/>
      <c r="AH541" s="319"/>
    </row>
    <row r="542" spans="1:34" ht="12" customHeight="1">
      <c r="A542" s="319"/>
      <c r="B542" s="319"/>
      <c r="C542" s="319"/>
      <c r="D542" s="319"/>
      <c r="E542" s="319"/>
      <c r="F542" s="319"/>
      <c r="G542" s="319"/>
      <c r="H542" s="319"/>
      <c r="I542" s="319"/>
      <c r="J542" s="319"/>
      <c r="K542" s="319"/>
      <c r="L542" s="319"/>
      <c r="M542" s="319"/>
      <c r="N542" s="319"/>
      <c r="O542" s="319"/>
      <c r="P542" s="319"/>
      <c r="Q542" s="319"/>
      <c r="R542" s="319"/>
      <c r="S542" s="319"/>
      <c r="T542" s="319"/>
      <c r="U542" s="319"/>
      <c r="V542" s="319"/>
      <c r="W542" s="319"/>
      <c r="X542" s="319"/>
      <c r="Y542" s="319"/>
      <c r="Z542" s="319"/>
      <c r="AA542" s="319"/>
      <c r="AB542" s="319"/>
      <c r="AC542" s="319"/>
      <c r="AD542" s="319"/>
      <c r="AE542" s="319"/>
      <c r="AF542" s="319"/>
      <c r="AG542" s="319"/>
      <c r="AH542" s="319"/>
    </row>
    <row r="543" spans="1:34" ht="12" customHeight="1">
      <c r="A543" s="319"/>
      <c r="B543" s="319"/>
      <c r="C543" s="319"/>
      <c r="D543" s="319"/>
      <c r="E543" s="319"/>
      <c r="F543" s="319"/>
      <c r="G543" s="319"/>
      <c r="H543" s="319"/>
      <c r="I543" s="319"/>
      <c r="J543" s="319"/>
      <c r="K543" s="319"/>
      <c r="L543" s="319"/>
      <c r="M543" s="319"/>
      <c r="N543" s="319"/>
      <c r="O543" s="319"/>
      <c r="P543" s="319"/>
      <c r="Q543" s="319"/>
      <c r="R543" s="319"/>
      <c r="S543" s="319"/>
      <c r="T543" s="319"/>
      <c r="U543" s="319"/>
      <c r="V543" s="319"/>
      <c r="W543" s="319"/>
      <c r="X543" s="319"/>
      <c r="Y543" s="319"/>
      <c r="Z543" s="319"/>
      <c r="AA543" s="319"/>
      <c r="AB543" s="319"/>
      <c r="AC543" s="319"/>
      <c r="AD543" s="319"/>
      <c r="AE543" s="319"/>
      <c r="AF543" s="319"/>
      <c r="AG543" s="319"/>
      <c r="AH543" s="319"/>
    </row>
    <row r="544" spans="1:34" ht="12" customHeight="1">
      <c r="A544" s="319"/>
      <c r="B544" s="319"/>
      <c r="C544" s="319"/>
      <c r="D544" s="319"/>
      <c r="E544" s="319"/>
      <c r="F544" s="319"/>
      <c r="G544" s="319"/>
      <c r="H544" s="319"/>
      <c r="I544" s="319"/>
      <c r="J544" s="319"/>
      <c r="K544" s="319"/>
      <c r="L544" s="319"/>
      <c r="M544" s="319"/>
      <c r="N544" s="319"/>
      <c r="O544" s="319"/>
      <c r="P544" s="319"/>
      <c r="Q544" s="319"/>
      <c r="R544" s="319"/>
      <c r="S544" s="319"/>
      <c r="T544" s="319"/>
      <c r="U544" s="319"/>
      <c r="V544" s="319"/>
      <c r="W544" s="319"/>
      <c r="X544" s="319"/>
      <c r="Y544" s="319"/>
      <c r="Z544" s="319"/>
      <c r="AA544" s="319"/>
      <c r="AB544" s="319"/>
      <c r="AC544" s="319"/>
      <c r="AD544" s="319"/>
      <c r="AE544" s="319"/>
      <c r="AF544" s="319"/>
      <c r="AG544" s="319"/>
      <c r="AH544" s="319"/>
    </row>
    <row r="545" spans="1:34" ht="12" customHeight="1">
      <c r="A545" s="319"/>
      <c r="B545" s="319"/>
      <c r="C545" s="319"/>
      <c r="D545" s="319"/>
      <c r="E545" s="319"/>
      <c r="F545" s="319"/>
      <c r="G545" s="319"/>
      <c r="H545" s="319"/>
      <c r="I545" s="319"/>
      <c r="J545" s="319"/>
      <c r="K545" s="319"/>
      <c r="L545" s="319"/>
      <c r="M545" s="319"/>
      <c r="N545" s="319"/>
      <c r="O545" s="319"/>
      <c r="P545" s="319"/>
      <c r="Q545" s="319"/>
      <c r="R545" s="319"/>
      <c r="S545" s="319"/>
      <c r="T545" s="319"/>
      <c r="U545" s="319"/>
      <c r="V545" s="319"/>
      <c r="W545" s="319"/>
      <c r="X545" s="319"/>
      <c r="Y545" s="319"/>
      <c r="Z545" s="319"/>
      <c r="AA545" s="319"/>
      <c r="AB545" s="319"/>
      <c r="AC545" s="319"/>
      <c r="AD545" s="319"/>
      <c r="AE545" s="319"/>
      <c r="AF545" s="319"/>
      <c r="AG545" s="319"/>
      <c r="AH545" s="319"/>
    </row>
    <row r="546" spans="1:34" ht="12" customHeight="1">
      <c r="A546" s="319"/>
      <c r="B546" s="319"/>
      <c r="C546" s="319"/>
      <c r="D546" s="319"/>
      <c r="E546" s="319"/>
      <c r="F546" s="319"/>
      <c r="G546" s="319"/>
      <c r="H546" s="319"/>
      <c r="I546" s="319"/>
      <c r="J546" s="319"/>
      <c r="K546" s="319"/>
      <c r="L546" s="319"/>
      <c r="M546" s="319"/>
      <c r="N546" s="319"/>
      <c r="O546" s="319"/>
      <c r="P546" s="319"/>
      <c r="Q546" s="319"/>
      <c r="R546" s="319"/>
      <c r="S546" s="319"/>
      <c r="T546" s="319"/>
      <c r="U546" s="319"/>
      <c r="V546" s="319"/>
      <c r="W546" s="319"/>
      <c r="X546" s="319"/>
      <c r="Y546" s="319"/>
      <c r="Z546" s="319"/>
      <c r="AA546" s="319"/>
      <c r="AB546" s="319"/>
      <c r="AC546" s="319"/>
      <c r="AD546" s="319"/>
      <c r="AE546" s="319"/>
      <c r="AF546" s="319"/>
      <c r="AG546" s="319"/>
      <c r="AH546" s="319"/>
    </row>
    <row r="547" spans="1:34" ht="12" customHeight="1">
      <c r="A547" s="319"/>
      <c r="B547" s="319"/>
      <c r="C547" s="319"/>
      <c r="D547" s="319"/>
      <c r="E547" s="319"/>
      <c r="F547" s="319"/>
      <c r="G547" s="319"/>
      <c r="H547" s="319"/>
      <c r="I547" s="319"/>
      <c r="J547" s="319"/>
      <c r="K547" s="319"/>
      <c r="L547" s="319"/>
      <c r="M547" s="319"/>
      <c r="N547" s="319"/>
      <c r="O547" s="319"/>
      <c r="P547" s="319"/>
      <c r="Q547" s="319"/>
      <c r="R547" s="319"/>
      <c r="S547" s="319"/>
      <c r="T547" s="319"/>
      <c r="U547" s="319"/>
      <c r="V547" s="319"/>
      <c r="W547" s="319"/>
      <c r="X547" s="319"/>
      <c r="Y547" s="319"/>
      <c r="Z547" s="319"/>
      <c r="AA547" s="319"/>
      <c r="AB547" s="319"/>
      <c r="AC547" s="319"/>
      <c r="AD547" s="319"/>
      <c r="AE547" s="319"/>
      <c r="AF547" s="319"/>
      <c r="AG547" s="319"/>
      <c r="AH547" s="319"/>
    </row>
    <row r="548" spans="1:34" ht="12" customHeight="1">
      <c r="A548" s="319"/>
      <c r="B548" s="319"/>
      <c r="C548" s="319"/>
      <c r="D548" s="319"/>
      <c r="E548" s="319"/>
      <c r="F548" s="319"/>
      <c r="G548" s="319"/>
      <c r="H548" s="319"/>
      <c r="I548" s="319"/>
      <c r="J548" s="319"/>
      <c r="K548" s="319"/>
      <c r="L548" s="319"/>
      <c r="M548" s="319"/>
      <c r="N548" s="319"/>
      <c r="O548" s="319"/>
      <c r="P548" s="319"/>
      <c r="Q548" s="319"/>
      <c r="R548" s="319"/>
      <c r="S548" s="319"/>
      <c r="T548" s="319"/>
      <c r="U548" s="319"/>
      <c r="V548" s="319"/>
      <c r="W548" s="319"/>
      <c r="X548" s="319"/>
      <c r="Y548" s="319"/>
      <c r="Z548" s="319"/>
      <c r="AA548" s="319"/>
      <c r="AB548" s="319"/>
      <c r="AC548" s="319"/>
      <c r="AD548" s="319"/>
      <c r="AE548" s="319"/>
      <c r="AF548" s="319"/>
      <c r="AG548" s="319"/>
      <c r="AH548" s="319"/>
    </row>
    <row r="549" spans="1:34" ht="12" customHeight="1">
      <c r="A549" s="319"/>
      <c r="B549" s="319"/>
      <c r="C549" s="319"/>
      <c r="D549" s="319"/>
      <c r="E549" s="319"/>
      <c r="F549" s="319"/>
      <c r="G549" s="319"/>
      <c r="H549" s="319"/>
      <c r="I549" s="319"/>
      <c r="J549" s="319"/>
      <c r="K549" s="319"/>
      <c r="L549" s="319"/>
      <c r="M549" s="319"/>
      <c r="N549" s="319"/>
      <c r="O549" s="319"/>
      <c r="P549" s="319"/>
      <c r="Q549" s="319"/>
      <c r="R549" s="319"/>
      <c r="S549" s="319"/>
      <c r="T549" s="319"/>
      <c r="U549" s="319"/>
      <c r="V549" s="319"/>
      <c r="W549" s="319"/>
      <c r="X549" s="319"/>
      <c r="Y549" s="319"/>
      <c r="Z549" s="319"/>
      <c r="AA549" s="319"/>
      <c r="AB549" s="319"/>
      <c r="AC549" s="319"/>
      <c r="AD549" s="319"/>
      <c r="AE549" s="319"/>
      <c r="AF549" s="319"/>
      <c r="AG549" s="319"/>
      <c r="AH549" s="319"/>
    </row>
    <row r="550" spans="1:34" ht="12" customHeight="1">
      <c r="A550" s="319"/>
      <c r="B550" s="319"/>
      <c r="C550" s="319"/>
      <c r="D550" s="319"/>
      <c r="E550" s="319"/>
      <c r="F550" s="319"/>
      <c r="G550" s="319"/>
      <c r="H550" s="319"/>
      <c r="I550" s="319"/>
      <c r="J550" s="319"/>
      <c r="K550" s="319"/>
      <c r="L550" s="319"/>
      <c r="M550" s="319"/>
      <c r="N550" s="319"/>
      <c r="O550" s="319"/>
      <c r="P550" s="319"/>
      <c r="Q550" s="319"/>
      <c r="R550" s="319"/>
      <c r="S550" s="319"/>
      <c r="T550" s="319"/>
      <c r="U550" s="319"/>
      <c r="V550" s="319"/>
      <c r="W550" s="319"/>
      <c r="X550" s="319"/>
      <c r="Y550" s="319"/>
      <c r="Z550" s="319"/>
      <c r="AA550" s="319"/>
      <c r="AB550" s="319"/>
      <c r="AC550" s="319"/>
      <c r="AD550" s="319"/>
      <c r="AE550" s="319"/>
      <c r="AF550" s="319"/>
      <c r="AG550" s="319"/>
      <c r="AH550" s="319"/>
    </row>
    <row r="551" spans="1:34" ht="12" customHeight="1">
      <c r="A551" s="319"/>
      <c r="B551" s="319"/>
      <c r="C551" s="319"/>
      <c r="D551" s="319"/>
      <c r="E551" s="319"/>
      <c r="F551" s="319"/>
      <c r="G551" s="319"/>
      <c r="H551" s="319"/>
      <c r="I551" s="319"/>
      <c r="J551" s="319"/>
      <c r="K551" s="319"/>
      <c r="L551" s="319"/>
      <c r="M551" s="319"/>
      <c r="N551" s="319"/>
      <c r="O551" s="319"/>
      <c r="P551" s="319"/>
      <c r="Q551" s="319"/>
      <c r="R551" s="319"/>
      <c r="S551" s="319"/>
      <c r="T551" s="319"/>
      <c r="U551" s="319"/>
      <c r="V551" s="319"/>
      <c r="W551" s="319"/>
      <c r="X551" s="319"/>
      <c r="Y551" s="319"/>
      <c r="Z551" s="319"/>
      <c r="AA551" s="319"/>
      <c r="AB551" s="319"/>
      <c r="AC551" s="319"/>
      <c r="AD551" s="319"/>
      <c r="AE551" s="319"/>
      <c r="AF551" s="319"/>
      <c r="AG551" s="319"/>
      <c r="AH551" s="319"/>
    </row>
    <row r="552" spans="1:34" ht="12" customHeight="1">
      <c r="A552" s="319"/>
      <c r="B552" s="319"/>
      <c r="C552" s="319"/>
      <c r="D552" s="319"/>
      <c r="E552" s="319"/>
      <c r="F552" s="319"/>
      <c r="G552" s="319"/>
      <c r="H552" s="319"/>
      <c r="I552" s="319"/>
      <c r="J552" s="319"/>
      <c r="K552" s="319"/>
      <c r="L552" s="319"/>
      <c r="M552" s="319"/>
      <c r="N552" s="319"/>
      <c r="O552" s="319"/>
      <c r="P552" s="319"/>
      <c r="Q552" s="319"/>
      <c r="R552" s="319"/>
      <c r="S552" s="319"/>
      <c r="T552" s="319"/>
      <c r="U552" s="319"/>
      <c r="V552" s="319"/>
      <c r="W552" s="319"/>
      <c r="X552" s="319"/>
      <c r="Y552" s="319"/>
      <c r="Z552" s="319"/>
      <c r="AA552" s="319"/>
      <c r="AB552" s="319"/>
      <c r="AC552" s="319"/>
      <c r="AD552" s="319"/>
      <c r="AE552" s="319"/>
      <c r="AF552" s="319"/>
      <c r="AG552" s="319"/>
      <c r="AH552" s="319"/>
    </row>
    <row r="553" spans="1:34" ht="12" customHeight="1">
      <c r="A553" s="319"/>
      <c r="B553" s="319"/>
      <c r="C553" s="319"/>
      <c r="D553" s="319"/>
      <c r="E553" s="319"/>
      <c r="F553" s="319"/>
      <c r="G553" s="319"/>
      <c r="H553" s="319"/>
      <c r="I553" s="319"/>
      <c r="J553" s="319"/>
      <c r="K553" s="319"/>
      <c r="L553" s="319"/>
      <c r="M553" s="319"/>
      <c r="N553" s="319"/>
      <c r="O553" s="319"/>
      <c r="P553" s="319"/>
      <c r="Q553" s="319"/>
      <c r="R553" s="319"/>
      <c r="S553" s="319"/>
      <c r="T553" s="319"/>
      <c r="U553" s="319"/>
      <c r="V553" s="319"/>
      <c r="W553" s="319"/>
      <c r="X553" s="319"/>
      <c r="Y553" s="319"/>
      <c r="Z553" s="319"/>
      <c r="AA553" s="319"/>
      <c r="AB553" s="319"/>
      <c r="AC553" s="319"/>
      <c r="AD553" s="319"/>
      <c r="AE553" s="319"/>
      <c r="AF553" s="319"/>
      <c r="AG553" s="319"/>
      <c r="AH553" s="319"/>
    </row>
    <row r="554" spans="1:34" ht="12" customHeight="1">
      <c r="A554" s="319"/>
      <c r="B554" s="319"/>
      <c r="C554" s="319"/>
      <c r="D554" s="319"/>
      <c r="E554" s="319"/>
      <c r="F554" s="319"/>
      <c r="G554" s="319"/>
      <c r="H554" s="319"/>
      <c r="I554" s="319"/>
      <c r="J554" s="319"/>
      <c r="K554" s="319"/>
      <c r="L554" s="319"/>
      <c r="M554" s="319"/>
      <c r="N554" s="319"/>
      <c r="O554" s="319"/>
      <c r="P554" s="319"/>
      <c r="Q554" s="319"/>
      <c r="R554" s="319"/>
      <c r="S554" s="319"/>
      <c r="T554" s="319"/>
      <c r="U554" s="319"/>
      <c r="V554" s="319"/>
      <c r="W554" s="319"/>
      <c r="X554" s="319"/>
      <c r="Y554" s="319"/>
      <c r="Z554" s="319"/>
      <c r="AA554" s="319"/>
      <c r="AB554" s="319"/>
      <c r="AC554" s="319"/>
      <c r="AD554" s="319"/>
      <c r="AE554" s="319"/>
      <c r="AF554" s="319"/>
      <c r="AG554" s="319"/>
      <c r="AH554" s="319"/>
    </row>
    <row r="555" spans="1:34" ht="12" customHeight="1">
      <c r="A555" s="319"/>
      <c r="B555" s="319"/>
      <c r="C555" s="319"/>
      <c r="D555" s="319"/>
      <c r="E555" s="319"/>
      <c r="F555" s="319"/>
      <c r="G555" s="319"/>
      <c r="H555" s="319"/>
      <c r="I555" s="319"/>
      <c r="J555" s="319"/>
      <c r="K555" s="319"/>
      <c r="L555" s="319"/>
      <c r="M555" s="319"/>
      <c r="N555" s="319"/>
      <c r="O555" s="319"/>
      <c r="P555" s="319"/>
      <c r="Q555" s="319"/>
      <c r="R555" s="319"/>
      <c r="S555" s="319"/>
      <c r="T555" s="319"/>
      <c r="U555" s="319"/>
      <c r="V555" s="319"/>
      <c r="W555" s="319"/>
      <c r="X555" s="319"/>
      <c r="Y555" s="319"/>
      <c r="Z555" s="319"/>
      <c r="AA555" s="319"/>
      <c r="AB555" s="319"/>
      <c r="AC555" s="319"/>
      <c r="AD555" s="319"/>
      <c r="AE555" s="319"/>
      <c r="AF555" s="319"/>
      <c r="AG555" s="319"/>
      <c r="AH555" s="319"/>
    </row>
    <row r="556" spans="1:34" ht="12" customHeight="1">
      <c r="A556" s="319"/>
      <c r="B556" s="319"/>
      <c r="C556" s="319"/>
      <c r="D556" s="319"/>
      <c r="E556" s="319"/>
      <c r="F556" s="319"/>
      <c r="G556" s="319"/>
      <c r="H556" s="319"/>
      <c r="I556" s="319"/>
      <c r="J556" s="319"/>
      <c r="K556" s="319"/>
      <c r="L556" s="319"/>
      <c r="M556" s="319"/>
      <c r="N556" s="319"/>
      <c r="O556" s="319"/>
      <c r="P556" s="319"/>
      <c r="Q556" s="319"/>
      <c r="R556" s="319"/>
      <c r="S556" s="319"/>
      <c r="T556" s="319"/>
      <c r="U556" s="319"/>
      <c r="V556" s="319"/>
      <c r="W556" s="319"/>
      <c r="X556" s="319"/>
      <c r="Y556" s="319"/>
      <c r="Z556" s="319"/>
      <c r="AA556" s="319"/>
      <c r="AB556" s="319"/>
      <c r="AC556" s="319"/>
      <c r="AD556" s="319"/>
      <c r="AE556" s="319"/>
      <c r="AF556" s="319"/>
      <c r="AG556" s="319"/>
      <c r="AH556" s="319"/>
    </row>
    <row r="557" spans="1:34" ht="12" customHeight="1">
      <c r="A557" s="319"/>
      <c r="B557" s="319"/>
      <c r="C557" s="319"/>
      <c r="D557" s="319"/>
      <c r="E557" s="319"/>
      <c r="F557" s="319"/>
      <c r="G557" s="319"/>
      <c r="H557" s="319"/>
      <c r="I557" s="319"/>
      <c r="J557" s="319"/>
      <c r="K557" s="319"/>
      <c r="L557" s="319"/>
      <c r="M557" s="319"/>
      <c r="N557" s="319"/>
      <c r="O557" s="319"/>
      <c r="P557" s="319"/>
      <c r="Q557" s="319"/>
      <c r="R557" s="319"/>
      <c r="S557" s="319"/>
      <c r="T557" s="319"/>
      <c r="U557" s="319"/>
      <c r="V557" s="319"/>
      <c r="W557" s="319"/>
      <c r="X557" s="319"/>
      <c r="Y557" s="319"/>
      <c r="Z557" s="319"/>
      <c r="AA557" s="319"/>
      <c r="AB557" s="319"/>
      <c r="AC557" s="319"/>
      <c r="AD557" s="319"/>
      <c r="AE557" s="319"/>
      <c r="AF557" s="319"/>
      <c r="AG557" s="319"/>
      <c r="AH557" s="319"/>
    </row>
    <row r="558" spans="1:34" ht="12" customHeight="1">
      <c r="A558" s="319"/>
      <c r="B558" s="319"/>
      <c r="C558" s="319"/>
      <c r="D558" s="319"/>
      <c r="E558" s="319"/>
      <c r="F558" s="319"/>
      <c r="G558" s="319"/>
      <c r="H558" s="319"/>
      <c r="I558" s="319"/>
      <c r="J558" s="319"/>
      <c r="K558" s="319"/>
      <c r="L558" s="319"/>
      <c r="M558" s="319"/>
      <c r="N558" s="319"/>
      <c r="O558" s="319"/>
      <c r="P558" s="319"/>
      <c r="Q558" s="319"/>
      <c r="R558" s="319"/>
      <c r="S558" s="319"/>
      <c r="T558" s="319"/>
      <c r="U558" s="319"/>
      <c r="V558" s="319"/>
      <c r="W558" s="319"/>
      <c r="X558" s="319"/>
      <c r="Y558" s="319"/>
      <c r="Z558" s="319"/>
      <c r="AA558" s="319"/>
      <c r="AB558" s="319"/>
      <c r="AC558" s="319"/>
      <c r="AD558" s="319"/>
      <c r="AE558" s="319"/>
      <c r="AF558" s="319"/>
      <c r="AG558" s="319"/>
      <c r="AH558" s="319"/>
    </row>
    <row r="559" spans="1:34" ht="12" customHeight="1">
      <c r="A559" s="319"/>
      <c r="B559" s="319"/>
      <c r="C559" s="319"/>
      <c r="D559" s="319"/>
      <c r="E559" s="319"/>
      <c r="F559" s="319"/>
      <c r="G559" s="319"/>
      <c r="H559" s="319"/>
      <c r="I559" s="319"/>
      <c r="J559" s="319"/>
      <c r="K559" s="319"/>
      <c r="L559" s="319"/>
      <c r="M559" s="319"/>
      <c r="N559" s="319"/>
      <c r="O559" s="319"/>
      <c r="P559" s="319"/>
      <c r="Q559" s="319"/>
      <c r="R559" s="319"/>
      <c r="S559" s="319"/>
      <c r="T559" s="319"/>
      <c r="U559" s="319"/>
      <c r="V559" s="319"/>
      <c r="W559" s="319"/>
      <c r="X559" s="319"/>
      <c r="Y559" s="319"/>
      <c r="Z559" s="319"/>
      <c r="AA559" s="319"/>
      <c r="AB559" s="319"/>
      <c r="AC559" s="319"/>
      <c r="AD559" s="319"/>
      <c r="AE559" s="319"/>
      <c r="AF559" s="319"/>
      <c r="AG559" s="319"/>
      <c r="AH559" s="319"/>
    </row>
    <row r="560" spans="1:34" ht="12" customHeight="1">
      <c r="A560" s="319"/>
      <c r="B560" s="319"/>
      <c r="C560" s="319"/>
      <c r="D560" s="319"/>
      <c r="E560" s="319"/>
      <c r="F560" s="319"/>
      <c r="G560" s="319"/>
      <c r="H560" s="319"/>
      <c r="I560" s="319"/>
      <c r="J560" s="319"/>
      <c r="K560" s="319"/>
      <c r="L560" s="319"/>
      <c r="M560" s="319"/>
      <c r="N560" s="319"/>
      <c r="O560" s="319"/>
      <c r="P560" s="319"/>
      <c r="Q560" s="319"/>
      <c r="R560" s="319"/>
      <c r="S560" s="319"/>
      <c r="T560" s="319"/>
      <c r="U560" s="319"/>
      <c r="V560" s="319"/>
      <c r="W560" s="319"/>
      <c r="X560" s="319"/>
      <c r="Y560" s="319"/>
      <c r="Z560" s="319"/>
      <c r="AA560" s="319"/>
      <c r="AB560" s="319"/>
      <c r="AC560" s="319"/>
      <c r="AD560" s="319"/>
      <c r="AE560" s="319"/>
      <c r="AF560" s="319"/>
      <c r="AG560" s="319"/>
      <c r="AH560" s="319"/>
    </row>
    <row r="561" spans="1:34" ht="12" customHeight="1">
      <c r="A561" s="319"/>
      <c r="B561" s="319"/>
      <c r="C561" s="319"/>
      <c r="D561" s="319"/>
      <c r="E561" s="319"/>
      <c r="F561" s="319"/>
      <c r="G561" s="319"/>
      <c r="H561" s="319"/>
      <c r="I561" s="319"/>
      <c r="J561" s="319"/>
      <c r="K561" s="319"/>
      <c r="L561" s="319"/>
      <c r="M561" s="319"/>
      <c r="N561" s="319"/>
      <c r="O561" s="319"/>
      <c r="P561" s="319"/>
      <c r="Q561" s="319"/>
      <c r="R561" s="319"/>
      <c r="S561" s="319"/>
      <c r="T561" s="319"/>
      <c r="U561" s="319"/>
      <c r="V561" s="319"/>
      <c r="W561" s="319"/>
      <c r="X561" s="319"/>
      <c r="Y561" s="319"/>
      <c r="Z561" s="319"/>
      <c r="AA561" s="319"/>
      <c r="AB561" s="319"/>
      <c r="AC561" s="319"/>
      <c r="AD561" s="319"/>
      <c r="AE561" s="319"/>
      <c r="AF561" s="319"/>
      <c r="AG561" s="319"/>
      <c r="AH561" s="319"/>
    </row>
    <row r="562" spans="1:34" ht="12" customHeight="1">
      <c r="A562" s="319"/>
      <c r="B562" s="319"/>
      <c r="C562" s="319"/>
      <c r="D562" s="319"/>
      <c r="E562" s="319"/>
      <c r="F562" s="319"/>
      <c r="G562" s="319"/>
      <c r="H562" s="319"/>
      <c r="I562" s="319"/>
      <c r="J562" s="319"/>
      <c r="K562" s="319"/>
      <c r="L562" s="319"/>
      <c r="M562" s="319"/>
      <c r="N562" s="319"/>
      <c r="O562" s="319"/>
      <c r="P562" s="319"/>
      <c r="Q562" s="319"/>
      <c r="R562" s="319"/>
      <c r="S562" s="319"/>
      <c r="T562" s="319"/>
      <c r="U562" s="319"/>
      <c r="V562" s="319"/>
      <c r="W562" s="319"/>
      <c r="X562" s="319"/>
      <c r="Y562" s="319"/>
      <c r="Z562" s="319"/>
      <c r="AA562" s="319"/>
      <c r="AB562" s="319"/>
      <c r="AC562" s="319"/>
      <c r="AD562" s="319"/>
      <c r="AE562" s="319"/>
      <c r="AF562" s="319"/>
      <c r="AG562" s="319"/>
      <c r="AH562" s="319"/>
    </row>
    <row r="563" spans="1:34" ht="12" customHeight="1">
      <c r="A563" s="319"/>
      <c r="B563" s="319"/>
      <c r="C563" s="319"/>
      <c r="D563" s="319"/>
      <c r="E563" s="319"/>
      <c r="F563" s="319"/>
      <c r="G563" s="319"/>
      <c r="H563" s="319"/>
      <c r="I563" s="319"/>
      <c r="J563" s="319"/>
      <c r="K563" s="319"/>
      <c r="L563" s="319"/>
      <c r="M563" s="319"/>
      <c r="N563" s="319"/>
      <c r="O563" s="319"/>
      <c r="P563" s="319"/>
      <c r="Q563" s="319"/>
      <c r="R563" s="319"/>
      <c r="S563" s="319"/>
      <c r="T563" s="319"/>
      <c r="U563" s="319"/>
      <c r="V563" s="319"/>
      <c r="W563" s="319"/>
      <c r="X563" s="319"/>
      <c r="Y563" s="319"/>
      <c r="Z563" s="319"/>
      <c r="AA563" s="319"/>
      <c r="AB563" s="319"/>
      <c r="AC563" s="319"/>
      <c r="AD563" s="319"/>
      <c r="AE563" s="319"/>
      <c r="AF563" s="319"/>
      <c r="AG563" s="319"/>
      <c r="AH563" s="319"/>
    </row>
    <row r="564" spans="1:34" ht="12" customHeight="1">
      <c r="A564" s="319"/>
      <c r="B564" s="319"/>
      <c r="C564" s="319"/>
      <c r="D564" s="319"/>
      <c r="E564" s="319"/>
      <c r="F564" s="319"/>
      <c r="G564" s="319"/>
      <c r="H564" s="319"/>
      <c r="I564" s="319"/>
      <c r="J564" s="319"/>
      <c r="K564" s="319"/>
      <c r="L564" s="319"/>
      <c r="M564" s="319"/>
      <c r="N564" s="319"/>
      <c r="O564" s="319"/>
      <c r="P564" s="319"/>
      <c r="Q564" s="319"/>
      <c r="R564" s="319"/>
      <c r="S564" s="319"/>
      <c r="T564" s="319"/>
      <c r="U564" s="319"/>
      <c r="V564" s="319"/>
      <c r="W564" s="319"/>
      <c r="X564" s="319"/>
      <c r="Y564" s="319"/>
      <c r="Z564" s="319"/>
      <c r="AA564" s="319"/>
      <c r="AB564" s="319"/>
      <c r="AC564" s="319"/>
      <c r="AD564" s="319"/>
      <c r="AE564" s="319"/>
      <c r="AF564" s="319"/>
      <c r="AG564" s="319"/>
      <c r="AH564" s="319"/>
    </row>
    <row r="565" spans="1:34" ht="12" customHeight="1">
      <c r="A565" s="319"/>
      <c r="B565" s="319"/>
      <c r="C565" s="319"/>
      <c r="D565" s="319"/>
      <c r="E565" s="319"/>
      <c r="F565" s="319"/>
      <c r="G565" s="319"/>
      <c r="H565" s="319"/>
      <c r="I565" s="319"/>
      <c r="J565" s="319"/>
      <c r="K565" s="319"/>
      <c r="L565" s="319"/>
      <c r="M565" s="319"/>
      <c r="N565" s="319"/>
      <c r="O565" s="319"/>
      <c r="P565" s="319"/>
      <c r="Q565" s="319"/>
      <c r="R565" s="319"/>
      <c r="S565" s="319"/>
      <c r="T565" s="319"/>
      <c r="U565" s="319"/>
      <c r="V565" s="319"/>
      <c r="W565" s="319"/>
      <c r="X565" s="319"/>
      <c r="Y565" s="319"/>
      <c r="Z565" s="319"/>
      <c r="AA565" s="319"/>
      <c r="AB565" s="319"/>
      <c r="AC565" s="319"/>
      <c r="AD565" s="319"/>
      <c r="AE565" s="319"/>
      <c r="AF565" s="319"/>
      <c r="AG565" s="319"/>
      <c r="AH565" s="319"/>
    </row>
    <row r="566" spans="1:34" ht="12" customHeight="1">
      <c r="A566" s="319"/>
      <c r="B566" s="319"/>
      <c r="C566" s="319"/>
      <c r="D566" s="319"/>
      <c r="E566" s="319"/>
      <c r="F566" s="319"/>
      <c r="G566" s="319"/>
      <c r="H566" s="319"/>
      <c r="I566" s="319"/>
      <c r="J566" s="319"/>
      <c r="K566" s="319"/>
      <c r="L566" s="319"/>
      <c r="M566" s="319"/>
      <c r="N566" s="319"/>
      <c r="O566" s="319"/>
      <c r="P566" s="319"/>
      <c r="Q566" s="319"/>
      <c r="R566" s="319"/>
      <c r="S566" s="319"/>
      <c r="T566" s="319"/>
      <c r="U566" s="319"/>
      <c r="V566" s="319"/>
      <c r="W566" s="319"/>
      <c r="X566" s="319"/>
      <c r="Y566" s="319"/>
      <c r="Z566" s="319"/>
      <c r="AA566" s="319"/>
      <c r="AB566" s="319"/>
      <c r="AC566" s="319"/>
      <c r="AD566" s="319"/>
      <c r="AE566" s="319"/>
      <c r="AF566" s="319"/>
      <c r="AG566" s="319"/>
      <c r="AH566" s="319"/>
    </row>
    <row r="567" spans="1:34" ht="12" customHeight="1">
      <c r="A567" s="319"/>
      <c r="B567" s="319"/>
      <c r="C567" s="319"/>
      <c r="D567" s="319"/>
      <c r="E567" s="319"/>
      <c r="F567" s="319"/>
      <c r="G567" s="319"/>
      <c r="H567" s="319"/>
      <c r="I567" s="319"/>
      <c r="J567" s="319"/>
      <c r="K567" s="319"/>
      <c r="L567" s="319"/>
      <c r="M567" s="319"/>
      <c r="N567" s="319"/>
      <c r="O567" s="319"/>
      <c r="P567" s="319"/>
      <c r="Q567" s="319"/>
      <c r="R567" s="319"/>
      <c r="S567" s="319"/>
      <c r="T567" s="319"/>
      <c r="U567" s="319"/>
      <c r="V567" s="319"/>
      <c r="W567" s="319"/>
      <c r="X567" s="319"/>
      <c r="Y567" s="319"/>
      <c r="Z567" s="319"/>
      <c r="AA567" s="319"/>
      <c r="AB567" s="319"/>
      <c r="AC567" s="319"/>
      <c r="AD567" s="319"/>
      <c r="AE567" s="319"/>
      <c r="AF567" s="319"/>
      <c r="AG567" s="319"/>
      <c r="AH567" s="319"/>
    </row>
    <row r="568" spans="1:34" ht="12" customHeight="1">
      <c r="A568" s="319"/>
      <c r="B568" s="319"/>
      <c r="C568" s="319"/>
      <c r="D568" s="319"/>
      <c r="E568" s="319"/>
      <c r="F568" s="319"/>
      <c r="G568" s="319"/>
      <c r="H568" s="319"/>
      <c r="I568" s="319"/>
      <c r="J568" s="319"/>
      <c r="K568" s="319"/>
      <c r="L568" s="319"/>
      <c r="M568" s="319"/>
      <c r="N568" s="319"/>
      <c r="O568" s="319"/>
      <c r="P568" s="319"/>
      <c r="Q568" s="319"/>
      <c r="R568" s="319"/>
      <c r="S568" s="319"/>
      <c r="T568" s="319"/>
      <c r="U568" s="319"/>
      <c r="V568" s="319"/>
      <c r="W568" s="319"/>
      <c r="X568" s="319"/>
      <c r="Y568" s="319"/>
      <c r="Z568" s="319"/>
      <c r="AA568" s="319"/>
      <c r="AB568" s="319"/>
      <c r="AC568" s="319"/>
      <c r="AD568" s="319"/>
      <c r="AE568" s="319"/>
      <c r="AF568" s="319"/>
      <c r="AG568" s="319"/>
      <c r="AH568" s="319"/>
    </row>
    <row r="569" spans="1:34" ht="12" customHeight="1">
      <c r="A569" s="319"/>
      <c r="B569" s="319"/>
      <c r="C569" s="319"/>
      <c r="D569" s="319"/>
      <c r="E569" s="319"/>
      <c r="F569" s="319"/>
      <c r="G569" s="319"/>
      <c r="H569" s="319"/>
      <c r="I569" s="319"/>
      <c r="J569" s="319"/>
      <c r="K569" s="319"/>
      <c r="L569" s="319"/>
      <c r="M569" s="319"/>
      <c r="N569" s="319"/>
      <c r="O569" s="319"/>
      <c r="P569" s="319"/>
      <c r="Q569" s="319"/>
      <c r="R569" s="319"/>
      <c r="S569" s="319"/>
      <c r="T569" s="319"/>
      <c r="U569" s="319"/>
      <c r="V569" s="319"/>
      <c r="W569" s="319"/>
      <c r="X569" s="319"/>
      <c r="Y569" s="319"/>
      <c r="Z569" s="319"/>
      <c r="AA569" s="319"/>
      <c r="AB569" s="319"/>
      <c r="AC569" s="319"/>
      <c r="AD569" s="319"/>
      <c r="AE569" s="319"/>
      <c r="AF569" s="319"/>
      <c r="AG569" s="319"/>
      <c r="AH569" s="319"/>
    </row>
    <row r="570" spans="1:34" ht="12" customHeight="1">
      <c r="A570" s="319"/>
      <c r="B570" s="319"/>
      <c r="C570" s="319"/>
      <c r="D570" s="319"/>
      <c r="E570" s="319"/>
      <c r="F570" s="319"/>
      <c r="G570" s="319"/>
      <c r="H570" s="319"/>
      <c r="I570" s="319"/>
      <c r="J570" s="319"/>
      <c r="K570" s="319"/>
      <c r="L570" s="319"/>
      <c r="M570" s="319"/>
      <c r="N570" s="319"/>
      <c r="O570" s="319"/>
      <c r="P570" s="319"/>
      <c r="Q570" s="319"/>
      <c r="R570" s="319"/>
      <c r="S570" s="319"/>
      <c r="T570" s="319"/>
      <c r="U570" s="319"/>
      <c r="V570" s="319"/>
      <c r="W570" s="319"/>
      <c r="X570" s="319"/>
      <c r="Y570" s="319"/>
      <c r="Z570" s="319"/>
      <c r="AA570" s="319"/>
      <c r="AB570" s="319"/>
      <c r="AC570" s="319"/>
      <c r="AD570" s="319"/>
      <c r="AE570" s="319"/>
      <c r="AF570" s="319"/>
      <c r="AG570" s="319"/>
      <c r="AH570" s="319"/>
    </row>
    <row r="571" spans="1:34" ht="12" customHeight="1">
      <c r="A571" s="319"/>
      <c r="B571" s="319"/>
      <c r="C571" s="319"/>
      <c r="D571" s="319"/>
      <c r="E571" s="319"/>
      <c r="F571" s="319"/>
      <c r="G571" s="319"/>
      <c r="H571" s="319"/>
      <c r="I571" s="319"/>
      <c r="J571" s="319"/>
      <c r="K571" s="319"/>
      <c r="L571" s="319"/>
      <c r="M571" s="319"/>
      <c r="N571" s="319"/>
      <c r="O571" s="319"/>
      <c r="P571" s="319"/>
      <c r="Q571" s="319"/>
      <c r="R571" s="319"/>
      <c r="S571" s="319"/>
      <c r="T571" s="319"/>
      <c r="U571" s="319"/>
      <c r="V571" s="319"/>
      <c r="W571" s="319"/>
      <c r="X571" s="319"/>
      <c r="Y571" s="319"/>
      <c r="Z571" s="319"/>
      <c r="AA571" s="319"/>
      <c r="AB571" s="319"/>
      <c r="AC571" s="319"/>
      <c r="AD571" s="319"/>
      <c r="AE571" s="319"/>
      <c r="AF571" s="319"/>
      <c r="AG571" s="319"/>
      <c r="AH571" s="319"/>
    </row>
    <row r="572" spans="1:34" ht="12" customHeight="1">
      <c r="A572" s="319"/>
      <c r="B572" s="319"/>
      <c r="C572" s="319"/>
      <c r="D572" s="319"/>
      <c r="E572" s="319"/>
      <c r="F572" s="319"/>
      <c r="G572" s="319"/>
      <c r="H572" s="319"/>
      <c r="I572" s="319"/>
      <c r="J572" s="319"/>
      <c r="K572" s="319"/>
      <c r="L572" s="319"/>
      <c r="M572" s="319"/>
      <c r="N572" s="319"/>
      <c r="O572" s="319"/>
      <c r="P572" s="319"/>
      <c r="Q572" s="319"/>
      <c r="R572" s="319"/>
      <c r="S572" s="319"/>
      <c r="T572" s="319"/>
      <c r="U572" s="319"/>
      <c r="V572" s="319"/>
      <c r="W572" s="319"/>
      <c r="X572" s="319"/>
      <c r="Y572" s="319"/>
      <c r="Z572" s="319"/>
      <c r="AA572" s="319"/>
      <c r="AB572" s="319"/>
      <c r="AC572" s="319"/>
      <c r="AD572" s="319"/>
      <c r="AE572" s="319"/>
      <c r="AF572" s="319"/>
      <c r="AG572" s="319"/>
      <c r="AH572" s="319"/>
    </row>
    <row r="573" spans="1:34" ht="12" customHeight="1">
      <c r="A573" s="319"/>
      <c r="B573" s="319"/>
      <c r="C573" s="319"/>
      <c r="D573" s="319"/>
      <c r="E573" s="319"/>
      <c r="F573" s="319"/>
      <c r="G573" s="319"/>
      <c r="H573" s="319"/>
      <c r="I573" s="319"/>
      <c r="J573" s="319"/>
      <c r="K573" s="319"/>
      <c r="L573" s="319"/>
      <c r="M573" s="319"/>
      <c r="N573" s="319"/>
      <c r="O573" s="319"/>
      <c r="P573" s="319"/>
      <c r="Q573" s="319"/>
      <c r="R573" s="319"/>
      <c r="S573" s="319"/>
      <c r="T573" s="319"/>
      <c r="U573" s="319"/>
      <c r="V573" s="319"/>
      <c r="W573" s="319"/>
      <c r="X573" s="319"/>
      <c r="Y573" s="319"/>
      <c r="Z573" s="319"/>
      <c r="AA573" s="319"/>
      <c r="AB573" s="319"/>
      <c r="AC573" s="319"/>
      <c r="AD573" s="319"/>
      <c r="AE573" s="319"/>
      <c r="AF573" s="319"/>
      <c r="AG573" s="319"/>
      <c r="AH573" s="319"/>
    </row>
    <row r="574" spans="1:34" ht="12" customHeight="1">
      <c r="A574" s="319"/>
      <c r="B574" s="319"/>
      <c r="C574" s="319"/>
      <c r="D574" s="319"/>
      <c r="E574" s="319"/>
      <c r="F574" s="319"/>
      <c r="G574" s="319"/>
      <c r="H574" s="319"/>
      <c r="I574" s="319"/>
      <c r="J574" s="319"/>
      <c r="K574" s="319"/>
      <c r="L574" s="319"/>
      <c r="M574" s="319"/>
      <c r="N574" s="319"/>
      <c r="O574" s="319"/>
      <c r="P574" s="319"/>
      <c r="Q574" s="319"/>
      <c r="R574" s="319"/>
      <c r="S574" s="319"/>
      <c r="T574" s="319"/>
      <c r="U574" s="319"/>
      <c r="V574" s="319"/>
      <c r="W574" s="319"/>
      <c r="X574" s="319"/>
      <c r="Y574" s="319"/>
      <c r="Z574" s="319"/>
      <c r="AA574" s="319"/>
      <c r="AB574" s="319"/>
      <c r="AC574" s="319"/>
      <c r="AD574" s="319"/>
      <c r="AE574" s="319"/>
      <c r="AF574" s="319"/>
      <c r="AG574" s="319"/>
      <c r="AH574" s="319"/>
    </row>
    <row r="575" spans="1:34" ht="12" customHeight="1">
      <c r="A575" s="319"/>
      <c r="B575" s="319"/>
      <c r="C575" s="319"/>
      <c r="D575" s="319"/>
      <c r="E575" s="319"/>
      <c r="F575" s="319"/>
      <c r="G575" s="319"/>
      <c r="H575" s="319"/>
      <c r="I575" s="319"/>
      <c r="J575" s="319"/>
      <c r="K575" s="319"/>
      <c r="L575" s="319"/>
      <c r="M575" s="319"/>
      <c r="N575" s="319"/>
      <c r="O575" s="319"/>
      <c r="P575" s="319"/>
      <c r="Q575" s="319"/>
      <c r="R575" s="319"/>
      <c r="S575" s="319"/>
      <c r="T575" s="319"/>
      <c r="U575" s="319"/>
      <c r="V575" s="319"/>
      <c r="W575" s="319"/>
      <c r="X575" s="319"/>
      <c r="Y575" s="319"/>
      <c r="Z575" s="319"/>
      <c r="AA575" s="319"/>
      <c r="AB575" s="319"/>
      <c r="AC575" s="319"/>
      <c r="AD575" s="319"/>
      <c r="AE575" s="319"/>
      <c r="AF575" s="319"/>
      <c r="AG575" s="319"/>
      <c r="AH575" s="319"/>
    </row>
    <row r="576" spans="1:34" ht="12" customHeight="1">
      <c r="A576" s="319"/>
      <c r="B576" s="319"/>
      <c r="C576" s="319"/>
      <c r="D576" s="319"/>
      <c r="E576" s="319"/>
      <c r="F576" s="319"/>
      <c r="G576" s="319"/>
      <c r="H576" s="319"/>
      <c r="I576" s="319"/>
      <c r="J576" s="319"/>
      <c r="K576" s="319"/>
      <c r="L576" s="319"/>
      <c r="M576" s="319"/>
      <c r="N576" s="319"/>
      <c r="O576" s="319"/>
      <c r="P576" s="319"/>
      <c r="Q576" s="319"/>
      <c r="R576" s="319"/>
      <c r="S576" s="319"/>
      <c r="T576" s="319"/>
      <c r="U576" s="319"/>
      <c r="V576" s="319"/>
      <c r="W576" s="319"/>
      <c r="X576" s="319"/>
      <c r="Y576" s="319"/>
      <c r="Z576" s="319"/>
      <c r="AA576" s="319"/>
      <c r="AB576" s="319"/>
      <c r="AC576" s="319"/>
      <c r="AD576" s="319"/>
      <c r="AE576" s="319"/>
      <c r="AF576" s="319"/>
      <c r="AG576" s="319"/>
      <c r="AH576" s="319"/>
    </row>
    <row r="577" spans="1:34" ht="12" customHeight="1">
      <c r="A577" s="319"/>
      <c r="B577" s="319"/>
      <c r="C577" s="319"/>
      <c r="D577" s="319"/>
      <c r="E577" s="319"/>
      <c r="F577" s="319"/>
      <c r="G577" s="319"/>
      <c r="H577" s="319"/>
      <c r="I577" s="319"/>
      <c r="J577" s="319"/>
      <c r="K577" s="319"/>
      <c r="L577" s="319"/>
      <c r="M577" s="319"/>
      <c r="N577" s="319"/>
      <c r="O577" s="319"/>
      <c r="P577" s="319"/>
      <c r="Q577" s="319"/>
      <c r="R577" s="319"/>
      <c r="S577" s="319"/>
      <c r="T577" s="319"/>
      <c r="U577" s="319"/>
      <c r="V577" s="319"/>
      <c r="W577" s="319"/>
      <c r="X577" s="319"/>
      <c r="Y577" s="319"/>
      <c r="Z577" s="319"/>
      <c r="AA577" s="319"/>
      <c r="AB577" s="319"/>
      <c r="AC577" s="319"/>
      <c r="AD577" s="319"/>
      <c r="AE577" s="319"/>
      <c r="AF577" s="319"/>
      <c r="AG577" s="319"/>
      <c r="AH577" s="319"/>
    </row>
    <row r="578" spans="1:34" ht="12" customHeight="1">
      <c r="A578" s="319"/>
      <c r="B578" s="319"/>
      <c r="C578" s="319"/>
      <c r="D578" s="319"/>
      <c r="E578" s="319"/>
      <c r="F578" s="319"/>
      <c r="G578" s="319"/>
      <c r="H578" s="319"/>
      <c r="I578" s="319"/>
      <c r="J578" s="319"/>
      <c r="K578" s="319"/>
      <c r="L578" s="319"/>
      <c r="M578" s="319"/>
      <c r="N578" s="319"/>
      <c r="O578" s="319"/>
      <c r="P578" s="319"/>
      <c r="Q578" s="319"/>
      <c r="R578" s="319"/>
      <c r="S578" s="319"/>
      <c r="T578" s="319"/>
      <c r="U578" s="319"/>
      <c r="V578" s="319"/>
      <c r="W578" s="319"/>
      <c r="X578" s="319"/>
      <c r="Y578" s="319"/>
      <c r="Z578" s="319"/>
      <c r="AA578" s="319"/>
      <c r="AB578" s="319"/>
      <c r="AC578" s="319"/>
      <c r="AD578" s="319"/>
      <c r="AE578" s="319"/>
      <c r="AF578" s="319"/>
      <c r="AG578" s="319"/>
      <c r="AH578" s="319"/>
    </row>
    <row r="579" spans="1:34" ht="12" customHeight="1">
      <c r="A579" s="319"/>
      <c r="B579" s="319"/>
      <c r="C579" s="319"/>
      <c r="D579" s="319"/>
      <c r="E579" s="319"/>
      <c r="F579" s="319"/>
      <c r="G579" s="319"/>
      <c r="H579" s="319"/>
      <c r="I579" s="319"/>
      <c r="J579" s="319"/>
      <c r="K579" s="319"/>
      <c r="L579" s="319"/>
      <c r="M579" s="319"/>
      <c r="N579" s="319"/>
      <c r="O579" s="319"/>
      <c r="P579" s="319"/>
      <c r="Q579" s="319"/>
      <c r="R579" s="319"/>
      <c r="S579" s="319"/>
      <c r="T579" s="319"/>
      <c r="U579" s="319"/>
      <c r="V579" s="319"/>
      <c r="W579" s="319"/>
      <c r="X579" s="319"/>
      <c r="Y579" s="319"/>
      <c r="Z579" s="319"/>
      <c r="AA579" s="319"/>
      <c r="AB579" s="319"/>
      <c r="AC579" s="319"/>
      <c r="AD579" s="319"/>
      <c r="AE579" s="319"/>
      <c r="AF579" s="319"/>
      <c r="AG579" s="319"/>
      <c r="AH579" s="319"/>
    </row>
    <row r="580" spans="1:34" ht="12" customHeight="1">
      <c r="A580" s="319"/>
      <c r="B580" s="319"/>
      <c r="C580" s="319"/>
      <c r="D580" s="319"/>
      <c r="E580" s="319"/>
      <c r="F580" s="319"/>
      <c r="G580" s="319"/>
      <c r="H580" s="319"/>
      <c r="I580" s="319"/>
      <c r="J580" s="319"/>
      <c r="K580" s="319"/>
      <c r="L580" s="319"/>
      <c r="M580" s="319"/>
      <c r="N580" s="319"/>
      <c r="O580" s="319"/>
      <c r="P580" s="319"/>
      <c r="Q580" s="319"/>
      <c r="R580" s="319"/>
      <c r="S580" s="319"/>
      <c r="T580" s="319"/>
      <c r="U580" s="319"/>
      <c r="V580" s="319"/>
      <c r="W580" s="319"/>
      <c r="X580" s="319"/>
      <c r="Y580" s="319"/>
      <c r="Z580" s="319"/>
      <c r="AA580" s="319"/>
      <c r="AB580" s="319"/>
      <c r="AC580" s="319"/>
      <c r="AD580" s="319"/>
      <c r="AE580" s="319"/>
      <c r="AF580" s="319"/>
      <c r="AG580" s="319"/>
      <c r="AH580" s="319"/>
    </row>
    <row r="581" spans="1:34" ht="12" customHeight="1">
      <c r="A581" s="319"/>
      <c r="B581" s="319"/>
      <c r="C581" s="319"/>
      <c r="D581" s="319"/>
      <c r="E581" s="319"/>
      <c r="F581" s="319"/>
      <c r="G581" s="319"/>
      <c r="H581" s="319"/>
      <c r="I581" s="319"/>
      <c r="J581" s="319"/>
      <c r="K581" s="319"/>
      <c r="L581" s="319"/>
      <c r="M581" s="319"/>
      <c r="N581" s="319"/>
      <c r="O581" s="319"/>
      <c r="P581" s="319"/>
      <c r="Q581" s="319"/>
      <c r="R581" s="319"/>
      <c r="S581" s="319"/>
      <c r="T581" s="319"/>
      <c r="U581" s="319"/>
      <c r="V581" s="319"/>
      <c r="W581" s="319"/>
      <c r="X581" s="319"/>
      <c r="Y581" s="319"/>
      <c r="Z581" s="319"/>
      <c r="AA581" s="319"/>
      <c r="AB581" s="319"/>
      <c r="AC581" s="319"/>
      <c r="AD581" s="319"/>
      <c r="AE581" s="319"/>
      <c r="AF581" s="319"/>
      <c r="AG581" s="319"/>
      <c r="AH581" s="319"/>
    </row>
    <row r="582" spans="1:34" ht="12" customHeight="1">
      <c r="A582" s="319"/>
      <c r="B582" s="319"/>
      <c r="C582" s="319"/>
      <c r="D582" s="319"/>
      <c r="E582" s="319"/>
      <c r="F582" s="319"/>
      <c r="G582" s="319"/>
      <c r="H582" s="319"/>
      <c r="I582" s="319"/>
      <c r="J582" s="319"/>
      <c r="K582" s="319"/>
      <c r="L582" s="319"/>
      <c r="M582" s="319"/>
      <c r="N582" s="319"/>
      <c r="O582" s="319"/>
      <c r="P582" s="319"/>
      <c r="Q582" s="319"/>
      <c r="R582" s="319"/>
      <c r="S582" s="319"/>
      <c r="T582" s="319"/>
      <c r="U582" s="319"/>
      <c r="V582" s="319"/>
      <c r="W582" s="319"/>
      <c r="X582" s="319"/>
      <c r="Y582" s="319"/>
      <c r="Z582" s="319"/>
      <c r="AA582" s="319"/>
      <c r="AB582" s="319"/>
      <c r="AC582" s="319"/>
      <c r="AD582" s="319"/>
      <c r="AE582" s="319"/>
      <c r="AF582" s="319"/>
      <c r="AG582" s="319"/>
      <c r="AH582" s="319"/>
    </row>
    <row r="583" spans="1:34" ht="12" customHeight="1">
      <c r="A583" s="319"/>
      <c r="B583" s="319"/>
      <c r="C583" s="319"/>
      <c r="D583" s="319"/>
      <c r="E583" s="319"/>
      <c r="F583" s="319"/>
      <c r="G583" s="319"/>
      <c r="H583" s="319"/>
      <c r="I583" s="319"/>
      <c r="J583" s="319"/>
      <c r="K583" s="319"/>
      <c r="L583" s="319"/>
      <c r="M583" s="319"/>
      <c r="N583" s="319"/>
      <c r="O583" s="319"/>
      <c r="P583" s="319"/>
      <c r="Q583" s="319"/>
      <c r="R583" s="319"/>
      <c r="S583" s="319"/>
      <c r="T583" s="319"/>
      <c r="U583" s="319"/>
      <c r="V583" s="319"/>
      <c r="W583" s="319"/>
      <c r="X583" s="319"/>
      <c r="Y583" s="319"/>
      <c r="Z583" s="319"/>
      <c r="AA583" s="319"/>
      <c r="AB583" s="319"/>
      <c r="AC583" s="319"/>
      <c r="AD583" s="319"/>
      <c r="AE583" s="319"/>
      <c r="AF583" s="319"/>
      <c r="AG583" s="319"/>
      <c r="AH583" s="319"/>
    </row>
    <row r="584" spans="1:34" ht="12" customHeight="1">
      <c r="A584" s="319"/>
      <c r="B584" s="319"/>
      <c r="C584" s="319"/>
      <c r="D584" s="319"/>
      <c r="E584" s="319"/>
      <c r="F584" s="319"/>
      <c r="G584" s="319"/>
      <c r="H584" s="319"/>
      <c r="I584" s="319"/>
      <c r="J584" s="319"/>
      <c r="K584" s="319"/>
      <c r="L584" s="319"/>
      <c r="M584" s="319"/>
      <c r="N584" s="319"/>
      <c r="O584" s="319"/>
      <c r="P584" s="319"/>
      <c r="Q584" s="319"/>
      <c r="R584" s="319"/>
      <c r="S584" s="319"/>
      <c r="T584" s="319"/>
      <c r="U584" s="319"/>
      <c r="V584" s="319"/>
      <c r="W584" s="319"/>
      <c r="X584" s="319"/>
      <c r="Y584" s="319"/>
      <c r="Z584" s="319"/>
      <c r="AA584" s="319"/>
      <c r="AB584" s="319"/>
      <c r="AC584" s="319"/>
      <c r="AD584" s="319"/>
      <c r="AE584" s="319"/>
      <c r="AF584" s="319"/>
      <c r="AG584" s="319"/>
      <c r="AH584" s="319"/>
    </row>
    <row r="585" spans="1:34" ht="12" customHeight="1">
      <c r="A585" s="319"/>
      <c r="B585" s="319"/>
      <c r="C585" s="319"/>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c r="AA585" s="319"/>
      <c r="AB585" s="319"/>
      <c r="AC585" s="319"/>
      <c r="AD585" s="319"/>
      <c r="AE585" s="319"/>
      <c r="AF585" s="319"/>
      <c r="AG585" s="319"/>
      <c r="AH585" s="319"/>
    </row>
    <row r="586" spans="1:34" ht="12" customHeight="1">
      <c r="A586" s="319"/>
      <c r="B586" s="319"/>
      <c r="C586" s="319"/>
      <c r="D586" s="319"/>
      <c r="E586" s="319"/>
      <c r="F586" s="319"/>
      <c r="G586" s="319"/>
      <c r="H586" s="319"/>
      <c r="I586" s="319"/>
      <c r="J586" s="319"/>
      <c r="K586" s="319"/>
      <c r="L586" s="319"/>
      <c r="M586" s="319"/>
      <c r="N586" s="319"/>
      <c r="O586" s="319"/>
      <c r="P586" s="319"/>
      <c r="Q586" s="319"/>
      <c r="R586" s="319"/>
      <c r="S586" s="319"/>
      <c r="T586" s="319"/>
      <c r="U586" s="319"/>
      <c r="V586" s="319"/>
      <c r="W586" s="319"/>
      <c r="X586" s="319"/>
      <c r="Y586" s="319"/>
      <c r="Z586" s="319"/>
      <c r="AA586" s="319"/>
      <c r="AB586" s="319"/>
      <c r="AC586" s="319"/>
      <c r="AD586" s="319"/>
      <c r="AE586" s="319"/>
      <c r="AF586" s="319"/>
      <c r="AG586" s="319"/>
      <c r="AH586" s="319"/>
    </row>
    <row r="587" spans="1:34" ht="12" customHeight="1">
      <c r="A587" s="319"/>
      <c r="B587" s="319"/>
      <c r="C587" s="319"/>
      <c r="D587" s="319"/>
      <c r="E587" s="319"/>
      <c r="F587" s="319"/>
      <c r="G587" s="319"/>
      <c r="H587" s="319"/>
      <c r="I587" s="319"/>
      <c r="J587" s="319"/>
      <c r="K587" s="319"/>
      <c r="L587" s="319"/>
      <c r="M587" s="319"/>
      <c r="N587" s="319"/>
      <c r="O587" s="319"/>
      <c r="P587" s="319"/>
      <c r="Q587" s="319"/>
      <c r="R587" s="319"/>
      <c r="S587" s="319"/>
      <c r="T587" s="319"/>
      <c r="U587" s="319"/>
      <c r="V587" s="319"/>
      <c r="W587" s="319"/>
      <c r="X587" s="319"/>
      <c r="Y587" s="319"/>
      <c r="Z587" s="319"/>
      <c r="AA587" s="319"/>
      <c r="AB587" s="319"/>
      <c r="AC587" s="319"/>
      <c r="AD587" s="319"/>
      <c r="AE587" s="319"/>
      <c r="AF587" s="319"/>
      <c r="AG587" s="319"/>
      <c r="AH587" s="319"/>
    </row>
    <row r="588" spans="1:34" ht="12" customHeight="1">
      <c r="A588" s="319"/>
      <c r="B588" s="319"/>
      <c r="C588" s="319"/>
      <c r="D588" s="319"/>
      <c r="E588" s="319"/>
      <c r="F588" s="319"/>
      <c r="G588" s="319"/>
      <c r="H588" s="319"/>
      <c r="I588" s="319"/>
      <c r="J588" s="319"/>
      <c r="K588" s="319"/>
      <c r="L588" s="319"/>
      <c r="M588" s="319"/>
      <c r="N588" s="319"/>
      <c r="O588" s="319"/>
      <c r="P588" s="319"/>
      <c r="Q588" s="319"/>
      <c r="R588" s="319"/>
      <c r="S588" s="319"/>
      <c r="T588" s="319"/>
      <c r="U588" s="319"/>
      <c r="V588" s="319"/>
      <c r="W588" s="319"/>
      <c r="X588" s="319"/>
      <c r="Y588" s="319"/>
      <c r="Z588" s="319"/>
      <c r="AA588" s="319"/>
      <c r="AB588" s="319"/>
      <c r="AC588" s="319"/>
      <c r="AD588" s="319"/>
      <c r="AE588" s="319"/>
      <c r="AF588" s="319"/>
      <c r="AG588" s="319"/>
      <c r="AH588" s="319"/>
    </row>
    <row r="589" spans="1:34" ht="12" customHeight="1">
      <c r="A589" s="319"/>
      <c r="B589" s="319"/>
      <c r="C589" s="319"/>
      <c r="D589" s="319"/>
      <c r="E589" s="319"/>
      <c r="F589" s="319"/>
      <c r="G589" s="319"/>
      <c r="H589" s="319"/>
      <c r="I589" s="319"/>
      <c r="J589" s="319"/>
      <c r="K589" s="319"/>
      <c r="L589" s="319"/>
      <c r="M589" s="319"/>
      <c r="N589" s="319"/>
      <c r="O589" s="319"/>
      <c r="P589" s="319"/>
      <c r="Q589" s="319"/>
      <c r="R589" s="319"/>
      <c r="S589" s="319"/>
      <c r="T589" s="319"/>
      <c r="U589" s="319"/>
      <c r="V589" s="319"/>
      <c r="W589" s="319"/>
      <c r="X589" s="319"/>
      <c r="Y589" s="319"/>
      <c r="Z589" s="319"/>
      <c r="AA589" s="319"/>
      <c r="AB589" s="319"/>
      <c r="AC589" s="319"/>
      <c r="AD589" s="319"/>
      <c r="AE589" s="319"/>
      <c r="AF589" s="319"/>
      <c r="AG589" s="319"/>
      <c r="AH589" s="319"/>
    </row>
    <row r="590" spans="1:34" ht="12" customHeight="1">
      <c r="A590" s="319"/>
      <c r="B590" s="319"/>
      <c r="C590" s="319"/>
      <c r="D590" s="319"/>
      <c r="E590" s="319"/>
      <c r="F590" s="319"/>
      <c r="G590" s="319"/>
      <c r="H590" s="319"/>
      <c r="I590" s="319"/>
      <c r="J590" s="319"/>
      <c r="K590" s="319"/>
      <c r="L590" s="319"/>
      <c r="M590" s="319"/>
      <c r="N590" s="319"/>
      <c r="O590" s="319"/>
      <c r="P590" s="319"/>
      <c r="Q590" s="319"/>
      <c r="R590" s="319"/>
      <c r="S590" s="319"/>
      <c r="T590" s="319"/>
      <c r="U590" s="319"/>
      <c r="V590" s="319"/>
      <c r="W590" s="319"/>
      <c r="X590" s="319"/>
      <c r="Y590" s="319"/>
      <c r="Z590" s="319"/>
      <c r="AA590" s="319"/>
      <c r="AB590" s="319"/>
      <c r="AC590" s="319"/>
      <c r="AD590" s="319"/>
      <c r="AE590" s="319"/>
      <c r="AF590" s="319"/>
      <c r="AG590" s="319"/>
      <c r="AH590" s="319"/>
    </row>
    <row r="591" spans="1:34" ht="12" customHeight="1">
      <c r="A591" s="319"/>
      <c r="B591" s="319"/>
      <c r="C591" s="319"/>
      <c r="D591" s="319"/>
      <c r="E591" s="319"/>
      <c r="F591" s="319"/>
      <c r="G591" s="319"/>
      <c r="H591" s="319"/>
      <c r="I591" s="319"/>
      <c r="J591" s="319"/>
      <c r="K591" s="319"/>
      <c r="L591" s="319"/>
      <c r="M591" s="319"/>
      <c r="N591" s="319"/>
      <c r="O591" s="319"/>
      <c r="P591" s="319"/>
      <c r="Q591" s="319"/>
      <c r="R591" s="319"/>
      <c r="S591" s="319"/>
      <c r="T591" s="319"/>
      <c r="U591" s="319"/>
      <c r="V591" s="319"/>
      <c r="W591" s="319"/>
      <c r="X591" s="319"/>
      <c r="Y591" s="319"/>
      <c r="Z591" s="319"/>
      <c r="AA591" s="319"/>
      <c r="AB591" s="319"/>
      <c r="AC591" s="319"/>
      <c r="AD591" s="319"/>
      <c r="AE591" s="319"/>
      <c r="AF591" s="319"/>
      <c r="AG591" s="319"/>
      <c r="AH591" s="319"/>
    </row>
    <row r="592" spans="1:34" ht="12" customHeight="1">
      <c r="A592" s="319"/>
      <c r="B592" s="319"/>
      <c r="C592" s="319"/>
      <c r="D592" s="319"/>
      <c r="E592" s="319"/>
      <c r="F592" s="319"/>
      <c r="G592" s="319"/>
      <c r="H592" s="319"/>
      <c r="I592" s="319"/>
      <c r="J592" s="319"/>
      <c r="K592" s="319"/>
      <c r="L592" s="319"/>
      <c r="M592" s="319"/>
      <c r="N592" s="319"/>
      <c r="O592" s="319"/>
      <c r="P592" s="319"/>
      <c r="Q592" s="319"/>
      <c r="R592" s="319"/>
      <c r="S592" s="319"/>
      <c r="T592" s="319"/>
      <c r="U592" s="319"/>
      <c r="V592" s="319"/>
      <c r="W592" s="319"/>
      <c r="X592" s="319"/>
      <c r="Y592" s="319"/>
      <c r="Z592" s="319"/>
      <c r="AA592" s="319"/>
      <c r="AB592" s="319"/>
      <c r="AC592" s="319"/>
      <c r="AD592" s="319"/>
      <c r="AE592" s="319"/>
      <c r="AF592" s="319"/>
      <c r="AG592" s="319"/>
      <c r="AH592" s="319"/>
    </row>
    <row r="593" spans="1:34" ht="12" customHeight="1">
      <c r="A593" s="319"/>
      <c r="B593" s="319"/>
      <c r="C593" s="319"/>
      <c r="D593" s="319"/>
      <c r="E593" s="319"/>
      <c r="F593" s="319"/>
      <c r="G593" s="319"/>
      <c r="H593" s="319"/>
      <c r="I593" s="319"/>
      <c r="J593" s="319"/>
      <c r="K593" s="319"/>
      <c r="L593" s="319"/>
      <c r="M593" s="319"/>
      <c r="N593" s="319"/>
      <c r="O593" s="319"/>
      <c r="P593" s="319"/>
      <c r="Q593" s="319"/>
      <c r="R593" s="319"/>
      <c r="S593" s="319"/>
      <c r="T593" s="319"/>
      <c r="U593" s="319"/>
      <c r="V593" s="319"/>
      <c r="W593" s="319"/>
      <c r="X593" s="319"/>
      <c r="Y593" s="319"/>
      <c r="Z593" s="319"/>
      <c r="AA593" s="319"/>
      <c r="AB593" s="319"/>
      <c r="AC593" s="319"/>
      <c r="AD593" s="319"/>
      <c r="AE593" s="319"/>
      <c r="AF593" s="319"/>
      <c r="AG593" s="319"/>
      <c r="AH593" s="319"/>
    </row>
    <row r="594" spans="1:34" ht="12" customHeight="1">
      <c r="A594" s="319"/>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c r="AA594" s="319"/>
      <c r="AB594" s="319"/>
      <c r="AC594" s="319"/>
      <c r="AD594" s="319"/>
      <c r="AE594" s="319"/>
      <c r="AF594" s="319"/>
      <c r="AG594" s="319"/>
      <c r="AH594" s="319"/>
    </row>
    <row r="595" spans="1:34" ht="12" customHeight="1">
      <c r="A595" s="319"/>
      <c r="B595" s="319"/>
      <c r="C595" s="319"/>
      <c r="D595" s="319"/>
      <c r="E595" s="319"/>
      <c r="F595" s="319"/>
      <c r="G595" s="319"/>
      <c r="H595" s="319"/>
      <c r="I595" s="319"/>
      <c r="J595" s="319"/>
      <c r="K595" s="319"/>
      <c r="L595" s="319"/>
      <c r="M595" s="319"/>
      <c r="N595" s="319"/>
      <c r="O595" s="319"/>
      <c r="P595" s="319"/>
      <c r="Q595" s="319"/>
      <c r="R595" s="319"/>
      <c r="S595" s="319"/>
      <c r="T595" s="319"/>
      <c r="U595" s="319"/>
      <c r="V595" s="319"/>
      <c r="W595" s="319"/>
      <c r="X595" s="319"/>
      <c r="Y595" s="319"/>
      <c r="Z595" s="319"/>
      <c r="AA595" s="319"/>
      <c r="AB595" s="319"/>
      <c r="AC595" s="319"/>
      <c r="AD595" s="319"/>
      <c r="AE595" s="319"/>
      <c r="AF595" s="319"/>
      <c r="AG595" s="319"/>
      <c r="AH595" s="319"/>
    </row>
    <row r="596" spans="1:34" ht="12" customHeight="1">
      <c r="A596" s="319"/>
      <c r="B596" s="319"/>
      <c r="C596" s="319"/>
      <c r="D596" s="319"/>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c r="AA596" s="319"/>
      <c r="AB596" s="319"/>
      <c r="AC596" s="319"/>
      <c r="AD596" s="319"/>
      <c r="AE596" s="319"/>
      <c r="AF596" s="319"/>
      <c r="AG596" s="319"/>
      <c r="AH596" s="319"/>
    </row>
    <row r="597" spans="1:34" ht="12" customHeight="1">
      <c r="A597" s="319"/>
      <c r="B597" s="319"/>
      <c r="C597" s="319"/>
      <c r="D597" s="319"/>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c r="AA597" s="319"/>
      <c r="AB597" s="319"/>
      <c r="AC597" s="319"/>
      <c r="AD597" s="319"/>
      <c r="AE597" s="319"/>
      <c r="AF597" s="319"/>
      <c r="AG597" s="319"/>
      <c r="AH597" s="319"/>
    </row>
    <row r="598" spans="1:34" ht="12" customHeight="1">
      <c r="A598" s="319"/>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c r="AA598" s="319"/>
      <c r="AB598" s="319"/>
      <c r="AC598" s="319"/>
      <c r="AD598" s="319"/>
      <c r="AE598" s="319"/>
      <c r="AF598" s="319"/>
      <c r="AG598" s="319"/>
      <c r="AH598" s="319"/>
    </row>
    <row r="599" spans="1:34" ht="12" customHeight="1">
      <c r="A599" s="319"/>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row>
    <row r="600" spans="1:34" ht="12" customHeight="1">
      <c r="A600" s="319"/>
      <c r="B600" s="319"/>
      <c r="C600" s="319"/>
      <c r="D600" s="319"/>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c r="AA600" s="319"/>
      <c r="AB600" s="319"/>
      <c r="AC600" s="319"/>
      <c r="AD600" s="319"/>
      <c r="AE600" s="319"/>
      <c r="AF600" s="319"/>
      <c r="AG600" s="319"/>
      <c r="AH600" s="319"/>
    </row>
    <row r="601" spans="1:34" ht="12" customHeight="1">
      <c r="A601" s="319"/>
      <c r="B601" s="319"/>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c r="AA601" s="319"/>
      <c r="AB601" s="319"/>
      <c r="AC601" s="319"/>
      <c r="AD601" s="319"/>
      <c r="AE601" s="319"/>
      <c r="AF601" s="319"/>
      <c r="AG601" s="319"/>
      <c r="AH601" s="319"/>
    </row>
    <row r="602" spans="1:34" ht="12" customHeight="1">
      <c r="A602" s="319"/>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H602" s="319"/>
    </row>
    <row r="603" spans="1:34" ht="12" customHeight="1">
      <c r="A603" s="319"/>
      <c r="B603" s="319"/>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c r="AA603" s="319"/>
      <c r="AB603" s="319"/>
      <c r="AC603" s="319"/>
      <c r="AD603" s="319"/>
      <c r="AE603" s="319"/>
      <c r="AF603" s="319"/>
      <c r="AG603" s="319"/>
      <c r="AH603" s="319"/>
    </row>
    <row r="604" spans="1:34" ht="12" customHeight="1">
      <c r="A604" s="319"/>
      <c r="B604" s="319"/>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c r="AA604" s="319"/>
      <c r="AB604" s="319"/>
      <c r="AC604" s="319"/>
      <c r="AD604" s="319"/>
      <c r="AE604" s="319"/>
      <c r="AF604" s="319"/>
      <c r="AG604" s="319"/>
      <c r="AH604" s="319"/>
    </row>
    <row r="605" spans="1:34" ht="12" customHeight="1">
      <c r="A605" s="319"/>
      <c r="B605" s="319"/>
      <c r="C605" s="319"/>
      <c r="D605" s="319"/>
      <c r="E605" s="319"/>
      <c r="F605" s="319"/>
      <c r="G605" s="319"/>
      <c r="H605" s="319"/>
      <c r="I605" s="319"/>
      <c r="J605" s="319"/>
      <c r="K605" s="319"/>
      <c r="L605" s="319"/>
      <c r="M605" s="319"/>
      <c r="N605" s="319"/>
      <c r="O605" s="319"/>
      <c r="P605" s="319"/>
      <c r="Q605" s="319"/>
      <c r="R605" s="319"/>
      <c r="S605" s="319"/>
      <c r="T605" s="319"/>
      <c r="U605" s="319"/>
      <c r="V605" s="319"/>
      <c r="W605" s="319"/>
      <c r="X605" s="319"/>
      <c r="Y605" s="319"/>
      <c r="Z605" s="319"/>
      <c r="AA605" s="319"/>
      <c r="AB605" s="319"/>
      <c r="AC605" s="319"/>
      <c r="AD605" s="319"/>
      <c r="AE605" s="319"/>
      <c r="AF605" s="319"/>
      <c r="AG605" s="319"/>
      <c r="AH605" s="319"/>
    </row>
    <row r="606" spans="1:34" ht="12" customHeight="1">
      <c r="A606" s="319"/>
      <c r="B606" s="319"/>
      <c r="C606" s="319"/>
      <c r="D606" s="319"/>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c r="AA606" s="319"/>
      <c r="AB606" s="319"/>
      <c r="AC606" s="319"/>
      <c r="AD606" s="319"/>
      <c r="AE606" s="319"/>
      <c r="AF606" s="319"/>
      <c r="AG606" s="319"/>
      <c r="AH606" s="319"/>
    </row>
    <row r="607" spans="1:34" ht="12" customHeight="1">
      <c r="A607" s="319"/>
      <c r="B607" s="319"/>
      <c r="C607" s="319"/>
      <c r="D607" s="319"/>
      <c r="E607" s="319"/>
      <c r="F607" s="319"/>
      <c r="G607" s="319"/>
      <c r="H607" s="319"/>
      <c r="I607" s="319"/>
      <c r="J607" s="319"/>
      <c r="K607" s="319"/>
      <c r="L607" s="319"/>
      <c r="M607" s="319"/>
      <c r="N607" s="319"/>
      <c r="O607" s="319"/>
      <c r="P607" s="319"/>
      <c r="Q607" s="319"/>
      <c r="R607" s="319"/>
      <c r="S607" s="319"/>
      <c r="T607" s="319"/>
      <c r="U607" s="319"/>
      <c r="V607" s="319"/>
      <c r="W607" s="319"/>
      <c r="X607" s="319"/>
      <c r="Y607" s="319"/>
      <c r="Z607" s="319"/>
      <c r="AA607" s="319"/>
      <c r="AB607" s="319"/>
      <c r="AC607" s="319"/>
      <c r="AD607" s="319"/>
      <c r="AE607" s="319"/>
      <c r="AF607" s="319"/>
      <c r="AG607" s="319"/>
      <c r="AH607" s="319"/>
    </row>
    <row r="608" spans="1:34" ht="12" customHeight="1">
      <c r="A608" s="319"/>
      <c r="B608" s="319"/>
      <c r="C608" s="319"/>
      <c r="D608" s="319"/>
      <c r="E608" s="319"/>
      <c r="F608" s="319"/>
      <c r="G608" s="319"/>
      <c r="H608" s="319"/>
      <c r="I608" s="319"/>
      <c r="J608" s="319"/>
      <c r="K608" s="319"/>
      <c r="L608" s="319"/>
      <c r="M608" s="319"/>
      <c r="N608" s="319"/>
      <c r="O608" s="319"/>
      <c r="P608" s="319"/>
      <c r="Q608" s="319"/>
      <c r="R608" s="319"/>
      <c r="S608" s="319"/>
      <c r="T608" s="319"/>
      <c r="U608" s="319"/>
      <c r="V608" s="319"/>
      <c r="W608" s="319"/>
      <c r="X608" s="319"/>
      <c r="Y608" s="319"/>
      <c r="Z608" s="319"/>
      <c r="AA608" s="319"/>
      <c r="AB608" s="319"/>
      <c r="AC608" s="319"/>
      <c r="AD608" s="319"/>
      <c r="AE608" s="319"/>
      <c r="AF608" s="319"/>
      <c r="AG608" s="319"/>
      <c r="AH608" s="319"/>
    </row>
    <row r="609" spans="1:34" ht="12" customHeight="1">
      <c r="A609" s="319"/>
      <c r="B609" s="319"/>
      <c r="C609" s="319"/>
      <c r="D609" s="319"/>
      <c r="E609" s="319"/>
      <c r="F609" s="319"/>
      <c r="G609" s="319"/>
      <c r="H609" s="319"/>
      <c r="I609" s="319"/>
      <c r="J609" s="319"/>
      <c r="K609" s="319"/>
      <c r="L609" s="319"/>
      <c r="M609" s="319"/>
      <c r="N609" s="319"/>
      <c r="O609" s="319"/>
      <c r="P609" s="319"/>
      <c r="Q609" s="319"/>
      <c r="R609" s="319"/>
      <c r="S609" s="319"/>
      <c r="T609" s="319"/>
      <c r="U609" s="319"/>
      <c r="V609" s="319"/>
      <c r="W609" s="319"/>
      <c r="X609" s="319"/>
      <c r="Y609" s="319"/>
      <c r="Z609" s="319"/>
      <c r="AA609" s="319"/>
      <c r="AB609" s="319"/>
      <c r="AC609" s="319"/>
      <c r="AD609" s="319"/>
      <c r="AE609" s="319"/>
      <c r="AF609" s="319"/>
      <c r="AG609" s="319"/>
      <c r="AH609" s="319"/>
    </row>
    <row r="610" spans="1:34" ht="12" customHeight="1">
      <c r="A610" s="319"/>
      <c r="B610" s="319"/>
      <c r="C610" s="319"/>
      <c r="D610" s="319"/>
      <c r="E610" s="319"/>
      <c r="F610" s="319"/>
      <c r="G610" s="319"/>
      <c r="H610" s="319"/>
      <c r="I610" s="319"/>
      <c r="J610" s="319"/>
      <c r="K610" s="319"/>
      <c r="L610" s="319"/>
      <c r="M610" s="319"/>
      <c r="N610" s="319"/>
      <c r="O610" s="319"/>
      <c r="P610" s="319"/>
      <c r="Q610" s="319"/>
      <c r="R610" s="319"/>
      <c r="S610" s="319"/>
      <c r="T610" s="319"/>
      <c r="U610" s="319"/>
      <c r="V610" s="319"/>
      <c r="W610" s="319"/>
      <c r="X610" s="319"/>
      <c r="Y610" s="319"/>
      <c r="Z610" s="319"/>
      <c r="AA610" s="319"/>
      <c r="AB610" s="319"/>
      <c r="AC610" s="319"/>
      <c r="AD610" s="319"/>
      <c r="AE610" s="319"/>
      <c r="AF610" s="319"/>
      <c r="AG610" s="319"/>
      <c r="AH610" s="319"/>
    </row>
    <row r="611" spans="1:34" ht="12" customHeight="1">
      <c r="A611" s="319"/>
      <c r="B611" s="319"/>
      <c r="C611" s="319"/>
      <c r="D611" s="319"/>
      <c r="E611" s="319"/>
      <c r="F611" s="319"/>
      <c r="G611" s="319"/>
      <c r="H611" s="319"/>
      <c r="I611" s="319"/>
      <c r="J611" s="319"/>
      <c r="K611" s="319"/>
      <c r="L611" s="319"/>
      <c r="M611" s="319"/>
      <c r="N611" s="319"/>
      <c r="O611" s="319"/>
      <c r="P611" s="319"/>
      <c r="Q611" s="319"/>
      <c r="R611" s="319"/>
      <c r="S611" s="319"/>
      <c r="T611" s="319"/>
      <c r="U611" s="319"/>
      <c r="V611" s="319"/>
      <c r="W611" s="319"/>
      <c r="X611" s="319"/>
      <c r="Y611" s="319"/>
      <c r="Z611" s="319"/>
      <c r="AA611" s="319"/>
      <c r="AB611" s="319"/>
      <c r="AC611" s="319"/>
      <c r="AD611" s="319"/>
      <c r="AE611" s="319"/>
      <c r="AF611" s="319"/>
      <c r="AG611" s="319"/>
      <c r="AH611" s="319"/>
    </row>
    <row r="612" spans="1:34" ht="12" customHeight="1">
      <c r="A612" s="319"/>
      <c r="B612" s="319"/>
      <c r="C612" s="319"/>
      <c r="D612" s="319"/>
      <c r="E612" s="319"/>
      <c r="F612" s="319"/>
      <c r="G612" s="319"/>
      <c r="H612" s="319"/>
      <c r="I612" s="319"/>
      <c r="J612" s="319"/>
      <c r="K612" s="319"/>
      <c r="L612" s="319"/>
      <c r="M612" s="319"/>
      <c r="N612" s="319"/>
      <c r="O612" s="319"/>
      <c r="P612" s="319"/>
      <c r="Q612" s="319"/>
      <c r="R612" s="319"/>
      <c r="S612" s="319"/>
      <c r="T612" s="319"/>
      <c r="U612" s="319"/>
      <c r="V612" s="319"/>
      <c r="W612" s="319"/>
      <c r="X612" s="319"/>
      <c r="Y612" s="319"/>
      <c r="Z612" s="319"/>
      <c r="AA612" s="319"/>
      <c r="AB612" s="319"/>
      <c r="AC612" s="319"/>
      <c r="AD612" s="319"/>
      <c r="AE612" s="319"/>
      <c r="AF612" s="319"/>
      <c r="AG612" s="319"/>
      <c r="AH612" s="319"/>
    </row>
    <row r="613" spans="1:34" ht="12" customHeight="1">
      <c r="A613" s="319"/>
      <c r="B613" s="319"/>
      <c r="C613" s="319"/>
      <c r="D613" s="319"/>
      <c r="E613" s="319"/>
      <c r="F613" s="319"/>
      <c r="G613" s="319"/>
      <c r="H613" s="319"/>
      <c r="I613" s="319"/>
      <c r="J613" s="319"/>
      <c r="K613" s="319"/>
      <c r="L613" s="319"/>
      <c r="M613" s="319"/>
      <c r="N613" s="319"/>
      <c r="O613" s="319"/>
      <c r="P613" s="319"/>
      <c r="Q613" s="319"/>
      <c r="R613" s="319"/>
      <c r="S613" s="319"/>
      <c r="T613" s="319"/>
      <c r="U613" s="319"/>
      <c r="V613" s="319"/>
      <c r="W613" s="319"/>
      <c r="X613" s="319"/>
      <c r="Y613" s="319"/>
      <c r="Z613" s="319"/>
      <c r="AA613" s="319"/>
      <c r="AB613" s="319"/>
      <c r="AC613" s="319"/>
      <c r="AD613" s="319"/>
      <c r="AE613" s="319"/>
      <c r="AF613" s="319"/>
      <c r="AG613" s="319"/>
      <c r="AH613" s="319"/>
    </row>
    <row r="614" spans="1:34" ht="12" customHeight="1">
      <c r="A614" s="319"/>
      <c r="B614" s="319"/>
      <c r="C614" s="319"/>
      <c r="D614" s="319"/>
      <c r="E614" s="319"/>
      <c r="F614" s="319"/>
      <c r="G614" s="319"/>
      <c r="H614" s="319"/>
      <c r="I614" s="319"/>
      <c r="J614" s="319"/>
      <c r="K614" s="319"/>
      <c r="L614" s="319"/>
      <c r="M614" s="319"/>
      <c r="N614" s="319"/>
      <c r="O614" s="319"/>
      <c r="P614" s="319"/>
      <c r="Q614" s="319"/>
      <c r="R614" s="319"/>
      <c r="S614" s="319"/>
      <c r="T614" s="319"/>
      <c r="U614" s="319"/>
      <c r="V614" s="319"/>
      <c r="W614" s="319"/>
      <c r="X614" s="319"/>
      <c r="Y614" s="319"/>
      <c r="Z614" s="319"/>
      <c r="AA614" s="319"/>
      <c r="AB614" s="319"/>
      <c r="AC614" s="319"/>
      <c r="AD614" s="319"/>
      <c r="AE614" s="319"/>
      <c r="AF614" s="319"/>
      <c r="AG614" s="319"/>
      <c r="AH614" s="319"/>
    </row>
    <row r="615" spans="1:34" ht="12" customHeight="1">
      <c r="A615" s="319"/>
      <c r="B615" s="319"/>
      <c r="C615" s="319"/>
      <c r="D615" s="319"/>
      <c r="E615" s="319"/>
      <c r="F615" s="319"/>
      <c r="G615" s="319"/>
      <c r="H615" s="319"/>
      <c r="I615" s="319"/>
      <c r="J615" s="319"/>
      <c r="K615" s="319"/>
      <c r="L615" s="319"/>
      <c r="M615" s="319"/>
      <c r="N615" s="319"/>
      <c r="O615" s="319"/>
      <c r="P615" s="319"/>
      <c r="Q615" s="319"/>
      <c r="R615" s="319"/>
      <c r="S615" s="319"/>
      <c r="T615" s="319"/>
      <c r="U615" s="319"/>
      <c r="V615" s="319"/>
      <c r="W615" s="319"/>
      <c r="X615" s="319"/>
      <c r="Y615" s="319"/>
      <c r="Z615" s="319"/>
      <c r="AA615" s="319"/>
      <c r="AB615" s="319"/>
      <c r="AC615" s="319"/>
      <c r="AD615" s="319"/>
      <c r="AE615" s="319"/>
      <c r="AF615" s="319"/>
      <c r="AG615" s="319"/>
      <c r="AH615" s="319"/>
    </row>
    <row r="616" spans="1:34" ht="12" customHeight="1">
      <c r="A616" s="319"/>
      <c r="B616" s="319"/>
      <c r="C616" s="319"/>
      <c r="D616" s="319"/>
      <c r="E616" s="319"/>
      <c r="F616" s="319"/>
      <c r="G616" s="319"/>
      <c r="H616" s="319"/>
      <c r="I616" s="319"/>
      <c r="J616" s="319"/>
      <c r="K616" s="319"/>
      <c r="L616" s="319"/>
      <c r="M616" s="319"/>
      <c r="N616" s="319"/>
      <c r="O616" s="319"/>
      <c r="P616" s="319"/>
      <c r="Q616" s="319"/>
      <c r="R616" s="319"/>
      <c r="S616" s="319"/>
      <c r="T616" s="319"/>
      <c r="U616" s="319"/>
      <c r="V616" s="319"/>
      <c r="W616" s="319"/>
      <c r="X616" s="319"/>
      <c r="Y616" s="319"/>
      <c r="Z616" s="319"/>
      <c r="AA616" s="319"/>
      <c r="AB616" s="319"/>
      <c r="AC616" s="319"/>
      <c r="AD616" s="319"/>
      <c r="AE616" s="319"/>
      <c r="AF616" s="319"/>
      <c r="AG616" s="319"/>
      <c r="AH616" s="319"/>
    </row>
    <row r="617" spans="1:34" ht="12" customHeight="1">
      <c r="A617" s="319"/>
      <c r="B617" s="319"/>
      <c r="C617" s="319"/>
      <c r="D617" s="319"/>
      <c r="E617" s="319"/>
      <c r="F617" s="319"/>
      <c r="G617" s="319"/>
      <c r="H617" s="319"/>
      <c r="I617" s="319"/>
      <c r="J617" s="319"/>
      <c r="K617" s="319"/>
      <c r="L617" s="319"/>
      <c r="M617" s="319"/>
      <c r="N617" s="319"/>
      <c r="O617" s="319"/>
      <c r="P617" s="319"/>
      <c r="Q617" s="319"/>
      <c r="R617" s="319"/>
      <c r="S617" s="319"/>
      <c r="T617" s="319"/>
      <c r="U617" s="319"/>
      <c r="V617" s="319"/>
      <c r="W617" s="319"/>
      <c r="X617" s="319"/>
      <c r="Y617" s="319"/>
      <c r="Z617" s="319"/>
      <c r="AA617" s="319"/>
      <c r="AB617" s="319"/>
      <c r="AC617" s="319"/>
      <c r="AD617" s="319"/>
      <c r="AE617" s="319"/>
      <c r="AF617" s="319"/>
      <c r="AG617" s="319"/>
      <c r="AH617" s="319"/>
    </row>
    <row r="618" spans="1:34" ht="12" customHeight="1">
      <c r="A618" s="319"/>
      <c r="B618" s="319"/>
      <c r="C618" s="319"/>
      <c r="D618" s="319"/>
      <c r="E618" s="319"/>
      <c r="F618" s="319"/>
      <c r="G618" s="319"/>
      <c r="H618" s="319"/>
      <c r="I618" s="319"/>
      <c r="J618" s="319"/>
      <c r="K618" s="319"/>
      <c r="L618" s="319"/>
      <c r="M618" s="319"/>
      <c r="N618" s="319"/>
      <c r="O618" s="319"/>
      <c r="P618" s="319"/>
      <c r="Q618" s="319"/>
      <c r="R618" s="319"/>
      <c r="S618" s="319"/>
      <c r="T618" s="319"/>
      <c r="U618" s="319"/>
      <c r="V618" s="319"/>
      <c r="W618" s="319"/>
      <c r="X618" s="319"/>
      <c r="Y618" s="319"/>
      <c r="Z618" s="319"/>
      <c r="AA618" s="319"/>
      <c r="AB618" s="319"/>
      <c r="AC618" s="319"/>
      <c r="AD618" s="319"/>
      <c r="AE618" s="319"/>
      <c r="AF618" s="319"/>
      <c r="AG618" s="319"/>
      <c r="AH618" s="319"/>
    </row>
    <row r="619" spans="1:34" ht="12" customHeight="1">
      <c r="A619" s="319"/>
      <c r="B619" s="319"/>
      <c r="C619" s="319"/>
      <c r="D619" s="319"/>
      <c r="E619" s="319"/>
      <c r="F619" s="319"/>
      <c r="G619" s="319"/>
      <c r="H619" s="319"/>
      <c r="I619" s="319"/>
      <c r="J619" s="319"/>
      <c r="K619" s="319"/>
      <c r="L619" s="319"/>
      <c r="M619" s="319"/>
      <c r="N619" s="319"/>
      <c r="O619" s="319"/>
      <c r="P619" s="319"/>
      <c r="Q619" s="319"/>
      <c r="R619" s="319"/>
      <c r="S619" s="319"/>
      <c r="T619" s="319"/>
      <c r="U619" s="319"/>
      <c r="V619" s="319"/>
      <c r="W619" s="319"/>
      <c r="X619" s="319"/>
      <c r="Y619" s="319"/>
      <c r="Z619" s="319"/>
      <c r="AA619" s="319"/>
      <c r="AB619" s="319"/>
      <c r="AC619" s="319"/>
      <c r="AD619" s="319"/>
      <c r="AE619" s="319"/>
      <c r="AF619" s="319"/>
      <c r="AG619" s="319"/>
      <c r="AH619" s="319"/>
    </row>
    <row r="620" spans="1:34" ht="12" customHeight="1">
      <c r="A620" s="319"/>
      <c r="B620" s="319"/>
      <c r="C620" s="319"/>
      <c r="D620" s="319"/>
      <c r="E620" s="319"/>
      <c r="F620" s="319"/>
      <c r="G620" s="319"/>
      <c r="H620" s="319"/>
      <c r="I620" s="319"/>
      <c r="J620" s="319"/>
      <c r="K620" s="319"/>
      <c r="L620" s="319"/>
      <c r="M620" s="319"/>
      <c r="N620" s="319"/>
      <c r="O620" s="319"/>
      <c r="P620" s="319"/>
      <c r="Q620" s="319"/>
      <c r="R620" s="319"/>
      <c r="S620" s="319"/>
      <c r="T620" s="319"/>
      <c r="U620" s="319"/>
      <c r="V620" s="319"/>
      <c r="W620" s="319"/>
      <c r="X620" s="319"/>
      <c r="Y620" s="319"/>
      <c r="Z620" s="319"/>
      <c r="AA620" s="319"/>
      <c r="AB620" s="319"/>
      <c r="AC620" s="319"/>
      <c r="AD620" s="319"/>
      <c r="AE620" s="319"/>
      <c r="AF620" s="319"/>
      <c r="AG620" s="319"/>
      <c r="AH620" s="319"/>
    </row>
    <row r="621" spans="1:34" ht="12" customHeight="1">
      <c r="A621" s="319"/>
      <c r="B621" s="319"/>
      <c r="C621" s="319"/>
      <c r="D621" s="319"/>
      <c r="E621" s="319"/>
      <c r="F621" s="319"/>
      <c r="G621" s="319"/>
      <c r="H621" s="319"/>
      <c r="I621" s="319"/>
      <c r="J621" s="319"/>
      <c r="K621" s="319"/>
      <c r="L621" s="319"/>
      <c r="M621" s="319"/>
      <c r="N621" s="319"/>
      <c r="O621" s="319"/>
      <c r="P621" s="319"/>
      <c r="Q621" s="319"/>
      <c r="R621" s="319"/>
      <c r="S621" s="319"/>
      <c r="T621" s="319"/>
      <c r="U621" s="319"/>
      <c r="V621" s="319"/>
      <c r="W621" s="319"/>
      <c r="X621" s="319"/>
      <c r="Y621" s="319"/>
      <c r="Z621" s="319"/>
      <c r="AA621" s="319"/>
      <c r="AB621" s="319"/>
      <c r="AC621" s="319"/>
      <c r="AD621" s="319"/>
      <c r="AE621" s="319"/>
      <c r="AF621" s="319"/>
      <c r="AG621" s="319"/>
      <c r="AH621" s="319"/>
    </row>
    <row r="622" spans="1:34" ht="12" customHeight="1">
      <c r="A622" s="319"/>
      <c r="B622" s="319"/>
      <c r="C622" s="319"/>
      <c r="D622" s="319"/>
      <c r="E622" s="319"/>
      <c r="F622" s="319"/>
      <c r="G622" s="319"/>
      <c r="H622" s="319"/>
      <c r="I622" s="319"/>
      <c r="J622" s="319"/>
      <c r="K622" s="319"/>
      <c r="L622" s="319"/>
      <c r="M622" s="319"/>
      <c r="N622" s="319"/>
      <c r="O622" s="319"/>
      <c r="P622" s="319"/>
      <c r="Q622" s="319"/>
      <c r="R622" s="319"/>
      <c r="S622" s="319"/>
      <c r="T622" s="319"/>
      <c r="U622" s="319"/>
      <c r="V622" s="319"/>
      <c r="W622" s="319"/>
      <c r="X622" s="319"/>
      <c r="Y622" s="319"/>
      <c r="Z622" s="319"/>
      <c r="AA622" s="319"/>
      <c r="AB622" s="319"/>
      <c r="AC622" s="319"/>
      <c r="AD622" s="319"/>
      <c r="AE622" s="319"/>
      <c r="AF622" s="319"/>
      <c r="AG622" s="319"/>
      <c r="AH622" s="319"/>
    </row>
    <row r="623" spans="1:34" ht="12" customHeight="1">
      <c r="A623" s="319"/>
      <c r="B623" s="319"/>
      <c r="C623" s="319"/>
      <c r="D623" s="319"/>
      <c r="E623" s="319"/>
      <c r="F623" s="319"/>
      <c r="G623" s="319"/>
      <c r="H623" s="319"/>
      <c r="I623" s="319"/>
      <c r="J623" s="319"/>
      <c r="K623" s="319"/>
      <c r="L623" s="319"/>
      <c r="M623" s="319"/>
      <c r="N623" s="319"/>
      <c r="O623" s="319"/>
      <c r="P623" s="319"/>
      <c r="Q623" s="319"/>
      <c r="R623" s="319"/>
      <c r="S623" s="319"/>
      <c r="T623" s="319"/>
      <c r="U623" s="319"/>
      <c r="V623" s="319"/>
      <c r="W623" s="319"/>
      <c r="X623" s="319"/>
      <c r="Y623" s="319"/>
      <c r="Z623" s="319"/>
      <c r="AA623" s="319"/>
      <c r="AB623" s="319"/>
      <c r="AC623" s="319"/>
      <c r="AD623" s="319"/>
      <c r="AE623" s="319"/>
      <c r="AF623" s="319"/>
      <c r="AG623" s="319"/>
      <c r="AH623" s="319"/>
    </row>
    <row r="624" spans="1:34" ht="12" customHeight="1">
      <c r="A624" s="319"/>
      <c r="B624" s="319"/>
      <c r="C624" s="319"/>
      <c r="D624" s="319"/>
      <c r="E624" s="319"/>
      <c r="F624" s="319"/>
      <c r="G624" s="319"/>
      <c r="H624" s="319"/>
      <c r="I624" s="319"/>
      <c r="J624" s="319"/>
      <c r="K624" s="319"/>
      <c r="L624" s="319"/>
      <c r="M624" s="319"/>
      <c r="N624" s="319"/>
      <c r="O624" s="319"/>
      <c r="P624" s="319"/>
      <c r="Q624" s="319"/>
      <c r="R624" s="319"/>
      <c r="S624" s="319"/>
      <c r="T624" s="319"/>
      <c r="U624" s="319"/>
      <c r="V624" s="319"/>
      <c r="W624" s="319"/>
      <c r="X624" s="319"/>
      <c r="Y624" s="319"/>
      <c r="Z624" s="319"/>
      <c r="AA624" s="319"/>
      <c r="AB624" s="319"/>
      <c r="AC624" s="319"/>
      <c r="AD624" s="319"/>
      <c r="AE624" s="319"/>
      <c r="AF624" s="319"/>
      <c r="AG624" s="319"/>
      <c r="AH624" s="319"/>
    </row>
    <row r="625" spans="1:34" ht="12" customHeight="1">
      <c r="A625" s="319"/>
      <c r="B625" s="319"/>
      <c r="C625" s="319"/>
      <c r="D625" s="319"/>
      <c r="E625" s="319"/>
      <c r="F625" s="319"/>
      <c r="G625" s="319"/>
      <c r="H625" s="319"/>
      <c r="I625" s="319"/>
      <c r="J625" s="319"/>
      <c r="K625" s="319"/>
      <c r="L625" s="319"/>
      <c r="M625" s="319"/>
      <c r="N625" s="319"/>
      <c r="O625" s="319"/>
      <c r="P625" s="319"/>
      <c r="Q625" s="319"/>
      <c r="R625" s="319"/>
      <c r="S625" s="319"/>
      <c r="T625" s="319"/>
      <c r="U625" s="319"/>
      <c r="V625" s="319"/>
      <c r="W625" s="319"/>
      <c r="X625" s="319"/>
      <c r="Y625" s="319"/>
      <c r="Z625" s="319"/>
      <c r="AA625" s="319"/>
      <c r="AB625" s="319"/>
      <c r="AC625" s="319"/>
      <c r="AD625" s="319"/>
      <c r="AE625" s="319"/>
      <c r="AF625" s="319"/>
      <c r="AG625" s="319"/>
      <c r="AH625" s="319"/>
    </row>
    <row r="626" spans="1:34" ht="12" customHeight="1">
      <c r="A626" s="319"/>
      <c r="B626" s="319"/>
      <c r="C626" s="319"/>
      <c r="D626" s="319"/>
      <c r="E626" s="319"/>
      <c r="F626" s="319"/>
      <c r="G626" s="319"/>
      <c r="H626" s="319"/>
      <c r="I626" s="319"/>
      <c r="J626" s="319"/>
      <c r="K626" s="319"/>
      <c r="L626" s="319"/>
      <c r="M626" s="319"/>
      <c r="N626" s="319"/>
      <c r="O626" s="319"/>
      <c r="P626" s="319"/>
      <c r="Q626" s="319"/>
      <c r="R626" s="319"/>
      <c r="S626" s="319"/>
      <c r="T626" s="319"/>
      <c r="U626" s="319"/>
      <c r="V626" s="319"/>
      <c r="W626" s="319"/>
      <c r="X626" s="319"/>
      <c r="Y626" s="319"/>
      <c r="Z626" s="319"/>
      <c r="AA626" s="319"/>
      <c r="AB626" s="319"/>
      <c r="AC626" s="319"/>
      <c r="AD626" s="319"/>
      <c r="AE626" s="319"/>
      <c r="AF626" s="319"/>
      <c r="AG626" s="319"/>
      <c r="AH626" s="319"/>
    </row>
    <row r="627" spans="1:34" ht="12" customHeight="1">
      <c r="A627" s="319"/>
      <c r="B627" s="319"/>
      <c r="C627" s="319"/>
      <c r="D627" s="319"/>
      <c r="E627" s="319"/>
      <c r="F627" s="319"/>
      <c r="G627" s="319"/>
      <c r="H627" s="319"/>
      <c r="I627" s="319"/>
      <c r="J627" s="319"/>
      <c r="K627" s="319"/>
      <c r="L627" s="319"/>
      <c r="M627" s="319"/>
      <c r="N627" s="319"/>
      <c r="O627" s="319"/>
      <c r="P627" s="319"/>
      <c r="Q627" s="319"/>
      <c r="R627" s="319"/>
      <c r="S627" s="319"/>
      <c r="T627" s="319"/>
      <c r="U627" s="319"/>
      <c r="V627" s="319"/>
      <c r="W627" s="319"/>
      <c r="X627" s="319"/>
      <c r="Y627" s="319"/>
      <c r="Z627" s="319"/>
      <c r="AA627" s="319"/>
      <c r="AB627" s="319"/>
      <c r="AC627" s="319"/>
      <c r="AD627" s="319"/>
      <c r="AE627" s="319"/>
      <c r="AF627" s="319"/>
      <c r="AG627" s="319"/>
      <c r="AH627" s="319"/>
    </row>
    <row r="628" spans="1:34" ht="12" customHeight="1">
      <c r="A628" s="319"/>
      <c r="B628" s="319"/>
      <c r="C628" s="319"/>
      <c r="D628" s="319"/>
      <c r="E628" s="319"/>
      <c r="F628" s="319"/>
      <c r="G628" s="319"/>
      <c r="H628" s="319"/>
      <c r="I628" s="319"/>
      <c r="J628" s="319"/>
      <c r="K628" s="319"/>
      <c r="L628" s="319"/>
      <c r="M628" s="319"/>
      <c r="N628" s="319"/>
      <c r="O628" s="319"/>
      <c r="P628" s="319"/>
      <c r="Q628" s="319"/>
      <c r="R628" s="319"/>
      <c r="S628" s="319"/>
      <c r="T628" s="319"/>
      <c r="U628" s="319"/>
      <c r="V628" s="319"/>
      <c r="W628" s="319"/>
      <c r="X628" s="319"/>
      <c r="Y628" s="319"/>
      <c r="Z628" s="319"/>
      <c r="AA628" s="319"/>
      <c r="AB628" s="319"/>
      <c r="AC628" s="319"/>
      <c r="AD628" s="319"/>
      <c r="AE628" s="319"/>
      <c r="AF628" s="319"/>
      <c r="AG628" s="319"/>
      <c r="AH628" s="319"/>
    </row>
    <row r="629" spans="1:34" ht="12" customHeight="1">
      <c r="A629" s="319"/>
      <c r="B629" s="319"/>
      <c r="C629" s="319"/>
      <c r="D629" s="319"/>
      <c r="E629" s="319"/>
      <c r="F629" s="319"/>
      <c r="G629" s="319"/>
      <c r="H629" s="319"/>
      <c r="I629" s="319"/>
      <c r="J629" s="319"/>
      <c r="K629" s="319"/>
      <c r="L629" s="319"/>
      <c r="M629" s="319"/>
      <c r="N629" s="319"/>
      <c r="O629" s="319"/>
      <c r="P629" s="319"/>
      <c r="Q629" s="319"/>
      <c r="R629" s="319"/>
      <c r="S629" s="319"/>
      <c r="T629" s="319"/>
      <c r="U629" s="319"/>
      <c r="V629" s="319"/>
      <c r="W629" s="319"/>
      <c r="X629" s="319"/>
      <c r="Y629" s="319"/>
      <c r="Z629" s="319"/>
      <c r="AA629" s="319"/>
      <c r="AB629" s="319"/>
      <c r="AC629" s="319"/>
      <c r="AD629" s="319"/>
      <c r="AE629" s="319"/>
      <c r="AF629" s="319"/>
      <c r="AG629" s="319"/>
      <c r="AH629" s="319"/>
    </row>
    <row r="630" spans="1:34" ht="12" customHeight="1">
      <c r="A630" s="319"/>
      <c r="B630" s="319"/>
      <c r="C630" s="319"/>
      <c r="D630" s="319"/>
      <c r="E630" s="319"/>
      <c r="F630" s="319"/>
      <c r="G630" s="319"/>
      <c r="H630" s="319"/>
      <c r="I630" s="319"/>
      <c r="J630" s="319"/>
      <c r="K630" s="319"/>
      <c r="L630" s="319"/>
      <c r="M630" s="319"/>
      <c r="N630" s="319"/>
      <c r="O630" s="319"/>
      <c r="P630" s="319"/>
      <c r="Q630" s="319"/>
      <c r="R630" s="319"/>
      <c r="S630" s="319"/>
      <c r="T630" s="319"/>
      <c r="U630" s="319"/>
      <c r="V630" s="319"/>
      <c r="W630" s="319"/>
      <c r="X630" s="319"/>
      <c r="Y630" s="319"/>
      <c r="Z630" s="319"/>
      <c r="AA630" s="319"/>
      <c r="AB630" s="319"/>
      <c r="AC630" s="319"/>
      <c r="AD630" s="319"/>
      <c r="AE630" s="319"/>
      <c r="AF630" s="319"/>
      <c r="AG630" s="319"/>
      <c r="AH630" s="319"/>
    </row>
    <row r="631" spans="1:34" ht="12" customHeight="1">
      <c r="A631" s="319"/>
      <c r="B631" s="319"/>
      <c r="C631" s="319"/>
      <c r="D631" s="319"/>
      <c r="E631" s="319"/>
      <c r="F631" s="319"/>
      <c r="G631" s="319"/>
      <c r="H631" s="319"/>
      <c r="I631" s="319"/>
      <c r="J631" s="319"/>
      <c r="K631" s="319"/>
      <c r="L631" s="319"/>
      <c r="M631" s="319"/>
      <c r="N631" s="319"/>
      <c r="O631" s="319"/>
      <c r="P631" s="319"/>
      <c r="Q631" s="319"/>
      <c r="R631" s="319"/>
      <c r="S631" s="319"/>
      <c r="T631" s="319"/>
      <c r="U631" s="319"/>
      <c r="V631" s="319"/>
      <c r="W631" s="319"/>
      <c r="X631" s="319"/>
      <c r="Y631" s="319"/>
      <c r="Z631" s="319"/>
      <c r="AA631" s="319"/>
      <c r="AB631" s="319"/>
      <c r="AC631" s="319"/>
      <c r="AD631" s="319"/>
      <c r="AE631" s="319"/>
      <c r="AF631" s="319"/>
      <c r="AG631" s="319"/>
      <c r="AH631" s="319"/>
    </row>
    <row r="632" spans="1:34" ht="12" customHeight="1">
      <c r="A632" s="319"/>
      <c r="B632" s="319"/>
      <c r="C632" s="319"/>
      <c r="D632" s="319"/>
      <c r="E632" s="319"/>
      <c r="F632" s="319"/>
      <c r="G632" s="319"/>
      <c r="H632" s="319"/>
      <c r="I632" s="319"/>
      <c r="J632" s="319"/>
      <c r="K632" s="319"/>
      <c r="L632" s="319"/>
      <c r="M632" s="319"/>
      <c r="N632" s="319"/>
      <c r="O632" s="319"/>
      <c r="P632" s="319"/>
      <c r="Q632" s="319"/>
      <c r="R632" s="319"/>
      <c r="S632" s="319"/>
      <c r="T632" s="319"/>
      <c r="U632" s="319"/>
      <c r="V632" s="319"/>
      <c r="W632" s="319"/>
      <c r="X632" s="319"/>
      <c r="Y632" s="319"/>
      <c r="Z632" s="319"/>
      <c r="AA632" s="319"/>
      <c r="AB632" s="319"/>
      <c r="AC632" s="319"/>
      <c r="AD632" s="319"/>
      <c r="AE632" s="319"/>
      <c r="AF632" s="319"/>
      <c r="AG632" s="319"/>
      <c r="AH632" s="319"/>
    </row>
    <row r="633" spans="1:34" ht="12" customHeight="1">
      <c r="A633" s="319"/>
      <c r="B633" s="319"/>
      <c r="C633" s="319"/>
      <c r="D633" s="319"/>
      <c r="E633" s="319"/>
      <c r="F633" s="319"/>
      <c r="G633" s="319"/>
      <c r="H633" s="319"/>
      <c r="I633" s="319"/>
      <c r="J633" s="319"/>
      <c r="K633" s="319"/>
      <c r="L633" s="319"/>
      <c r="M633" s="319"/>
      <c r="N633" s="319"/>
      <c r="O633" s="319"/>
      <c r="P633" s="319"/>
      <c r="Q633" s="319"/>
      <c r="R633" s="319"/>
      <c r="S633" s="319"/>
      <c r="T633" s="319"/>
      <c r="U633" s="319"/>
      <c r="V633" s="319"/>
      <c r="W633" s="319"/>
      <c r="X633" s="319"/>
      <c r="Y633" s="319"/>
      <c r="Z633" s="319"/>
      <c r="AA633" s="319"/>
      <c r="AB633" s="319"/>
      <c r="AC633" s="319"/>
      <c r="AD633" s="319"/>
      <c r="AE633" s="319"/>
      <c r="AF633" s="319"/>
      <c r="AG633" s="319"/>
      <c r="AH633" s="319"/>
    </row>
    <row r="634" spans="1:34" ht="12" customHeight="1">
      <c r="A634" s="319"/>
      <c r="B634" s="319"/>
      <c r="C634" s="319"/>
      <c r="D634" s="319"/>
      <c r="E634" s="319"/>
      <c r="F634" s="319"/>
      <c r="G634" s="319"/>
      <c r="H634" s="319"/>
      <c r="I634" s="319"/>
      <c r="J634" s="319"/>
      <c r="K634" s="319"/>
      <c r="L634" s="319"/>
      <c r="M634" s="319"/>
      <c r="N634" s="319"/>
      <c r="O634" s="319"/>
      <c r="P634" s="319"/>
      <c r="Q634" s="319"/>
      <c r="R634" s="319"/>
      <c r="S634" s="319"/>
      <c r="T634" s="319"/>
      <c r="U634" s="319"/>
      <c r="V634" s="319"/>
      <c r="W634" s="319"/>
      <c r="X634" s="319"/>
      <c r="Y634" s="319"/>
      <c r="Z634" s="319"/>
      <c r="AA634" s="319"/>
      <c r="AB634" s="319"/>
      <c r="AC634" s="319"/>
      <c r="AD634" s="319"/>
      <c r="AE634" s="319"/>
      <c r="AF634" s="319"/>
      <c r="AG634" s="319"/>
      <c r="AH634" s="319"/>
    </row>
    <row r="635" spans="1:34" ht="12" customHeight="1">
      <c r="A635" s="319"/>
      <c r="B635" s="319"/>
      <c r="C635" s="319"/>
      <c r="D635" s="319"/>
      <c r="E635" s="319"/>
      <c r="F635" s="319"/>
      <c r="G635" s="319"/>
      <c r="H635" s="319"/>
      <c r="I635" s="319"/>
      <c r="J635" s="319"/>
      <c r="K635" s="319"/>
      <c r="L635" s="319"/>
      <c r="M635" s="319"/>
      <c r="N635" s="319"/>
      <c r="O635" s="319"/>
      <c r="P635" s="319"/>
      <c r="Q635" s="319"/>
      <c r="R635" s="319"/>
      <c r="S635" s="319"/>
      <c r="T635" s="319"/>
      <c r="U635" s="319"/>
      <c r="V635" s="319"/>
      <c r="W635" s="319"/>
      <c r="X635" s="319"/>
      <c r="Y635" s="319"/>
      <c r="Z635" s="319"/>
      <c r="AA635" s="319"/>
      <c r="AB635" s="319"/>
      <c r="AC635" s="319"/>
      <c r="AD635" s="319"/>
      <c r="AE635" s="319"/>
      <c r="AF635" s="319"/>
      <c r="AG635" s="319"/>
      <c r="AH635" s="319"/>
    </row>
    <row r="636" spans="1:34" ht="12" customHeight="1">
      <c r="A636" s="319"/>
      <c r="B636" s="319"/>
      <c r="C636" s="319"/>
      <c r="D636" s="319"/>
      <c r="E636" s="319"/>
      <c r="F636" s="319"/>
      <c r="G636" s="319"/>
      <c r="H636" s="319"/>
      <c r="I636" s="319"/>
      <c r="J636" s="319"/>
      <c r="K636" s="319"/>
      <c r="L636" s="319"/>
      <c r="M636" s="319"/>
      <c r="N636" s="319"/>
      <c r="O636" s="319"/>
      <c r="P636" s="319"/>
      <c r="Q636" s="319"/>
      <c r="R636" s="319"/>
      <c r="S636" s="319"/>
      <c r="T636" s="319"/>
      <c r="U636" s="319"/>
      <c r="V636" s="319"/>
      <c r="W636" s="319"/>
      <c r="X636" s="319"/>
      <c r="Y636" s="319"/>
      <c r="Z636" s="319"/>
      <c r="AA636" s="319"/>
      <c r="AB636" s="319"/>
      <c r="AC636" s="319"/>
      <c r="AD636" s="319"/>
      <c r="AE636" s="319"/>
      <c r="AF636" s="319"/>
      <c r="AG636" s="319"/>
      <c r="AH636" s="319"/>
    </row>
    <row r="637" spans="1:34" ht="12" customHeight="1">
      <c r="A637" s="319"/>
      <c r="B637" s="319"/>
      <c r="C637" s="319"/>
      <c r="D637" s="319"/>
      <c r="E637" s="319"/>
      <c r="F637" s="319"/>
      <c r="G637" s="319"/>
      <c r="H637" s="319"/>
      <c r="I637" s="319"/>
      <c r="J637" s="319"/>
      <c r="K637" s="319"/>
      <c r="L637" s="319"/>
      <c r="M637" s="319"/>
      <c r="N637" s="319"/>
      <c r="O637" s="319"/>
      <c r="P637" s="319"/>
      <c r="Q637" s="319"/>
      <c r="R637" s="319"/>
      <c r="S637" s="319"/>
      <c r="T637" s="319"/>
      <c r="U637" s="319"/>
      <c r="V637" s="319"/>
      <c r="W637" s="319"/>
      <c r="X637" s="319"/>
      <c r="Y637" s="319"/>
      <c r="Z637" s="319"/>
      <c r="AA637" s="319"/>
      <c r="AB637" s="319"/>
      <c r="AC637" s="319"/>
      <c r="AD637" s="319"/>
      <c r="AE637" s="319"/>
      <c r="AF637" s="319"/>
      <c r="AG637" s="319"/>
      <c r="AH637" s="319"/>
    </row>
    <row r="638" spans="1:34" ht="12" customHeight="1">
      <c r="A638" s="319"/>
      <c r="B638" s="319"/>
      <c r="C638" s="319"/>
      <c r="D638" s="319"/>
      <c r="E638" s="319"/>
      <c r="F638" s="319"/>
      <c r="G638" s="319"/>
      <c r="H638" s="319"/>
      <c r="I638" s="319"/>
      <c r="J638" s="319"/>
      <c r="K638" s="319"/>
      <c r="L638" s="319"/>
      <c r="M638" s="319"/>
      <c r="N638" s="319"/>
      <c r="O638" s="319"/>
      <c r="P638" s="319"/>
      <c r="Q638" s="319"/>
      <c r="R638" s="319"/>
      <c r="S638" s="319"/>
      <c r="T638" s="319"/>
      <c r="U638" s="319"/>
      <c r="V638" s="319"/>
      <c r="W638" s="319"/>
      <c r="X638" s="319"/>
      <c r="Y638" s="319"/>
      <c r="Z638" s="319"/>
      <c r="AA638" s="319"/>
      <c r="AB638" s="319"/>
      <c r="AC638" s="319"/>
      <c r="AD638" s="319"/>
      <c r="AE638" s="319"/>
      <c r="AF638" s="319"/>
      <c r="AG638" s="319"/>
      <c r="AH638" s="319"/>
    </row>
    <row r="639" spans="1:34" ht="12" customHeight="1">
      <c r="A639" s="319"/>
      <c r="B639" s="319"/>
      <c r="C639" s="319"/>
      <c r="D639" s="319"/>
      <c r="E639" s="319"/>
      <c r="F639" s="319"/>
      <c r="G639" s="319"/>
      <c r="H639" s="319"/>
      <c r="I639" s="319"/>
      <c r="J639" s="319"/>
      <c r="K639" s="319"/>
      <c r="L639" s="319"/>
      <c r="M639" s="319"/>
      <c r="N639" s="319"/>
      <c r="O639" s="319"/>
      <c r="P639" s="319"/>
      <c r="Q639" s="319"/>
      <c r="R639" s="319"/>
      <c r="S639" s="319"/>
      <c r="T639" s="319"/>
      <c r="U639" s="319"/>
      <c r="V639" s="319"/>
      <c r="W639" s="319"/>
      <c r="X639" s="319"/>
      <c r="Y639" s="319"/>
      <c r="Z639" s="319"/>
      <c r="AA639" s="319"/>
      <c r="AB639" s="319"/>
      <c r="AC639" s="319"/>
      <c r="AD639" s="319"/>
      <c r="AE639" s="319"/>
      <c r="AF639" s="319"/>
      <c r="AG639" s="319"/>
      <c r="AH639" s="319"/>
    </row>
    <row r="640" spans="1:34" ht="12" customHeight="1">
      <c r="A640" s="319"/>
      <c r="B640" s="319"/>
      <c r="C640" s="319"/>
      <c r="D640" s="319"/>
      <c r="E640" s="319"/>
      <c r="F640" s="319"/>
      <c r="G640" s="319"/>
      <c r="H640" s="319"/>
      <c r="I640" s="319"/>
      <c r="J640" s="319"/>
      <c r="K640" s="319"/>
      <c r="L640" s="319"/>
      <c r="M640" s="319"/>
      <c r="N640" s="319"/>
      <c r="O640" s="319"/>
      <c r="P640" s="319"/>
      <c r="Q640" s="319"/>
      <c r="R640" s="319"/>
      <c r="S640" s="319"/>
      <c r="T640" s="319"/>
      <c r="U640" s="319"/>
      <c r="V640" s="319"/>
      <c r="W640" s="319"/>
      <c r="X640" s="319"/>
      <c r="Y640" s="319"/>
      <c r="Z640" s="319"/>
      <c r="AA640" s="319"/>
      <c r="AB640" s="319"/>
      <c r="AC640" s="319"/>
      <c r="AD640" s="319"/>
      <c r="AE640" s="319"/>
      <c r="AF640" s="319"/>
      <c r="AG640" s="319"/>
      <c r="AH640" s="319"/>
    </row>
    <row r="641" spans="1:34" ht="12" customHeight="1">
      <c r="A641" s="319"/>
      <c r="B641" s="319"/>
      <c r="C641" s="319"/>
      <c r="D641" s="319"/>
      <c r="E641" s="319"/>
      <c r="F641" s="319"/>
      <c r="G641" s="319"/>
      <c r="H641" s="319"/>
      <c r="I641" s="319"/>
      <c r="J641" s="319"/>
      <c r="K641" s="319"/>
      <c r="L641" s="319"/>
      <c r="M641" s="319"/>
      <c r="N641" s="319"/>
      <c r="O641" s="319"/>
      <c r="P641" s="319"/>
      <c r="Q641" s="319"/>
      <c r="R641" s="319"/>
      <c r="S641" s="319"/>
      <c r="T641" s="319"/>
      <c r="U641" s="319"/>
      <c r="V641" s="319"/>
      <c r="W641" s="319"/>
      <c r="X641" s="319"/>
      <c r="Y641" s="319"/>
      <c r="Z641" s="319"/>
      <c r="AA641" s="319"/>
      <c r="AB641" s="319"/>
      <c r="AC641" s="319"/>
      <c r="AD641" s="319"/>
      <c r="AE641" s="319"/>
      <c r="AF641" s="319"/>
      <c r="AG641" s="319"/>
      <c r="AH641" s="319"/>
    </row>
    <row r="642" spans="1:34" ht="12" customHeight="1">
      <c r="A642" s="319"/>
      <c r="B642" s="319"/>
      <c r="C642" s="319"/>
      <c r="D642" s="319"/>
      <c r="E642" s="319"/>
      <c r="F642" s="319"/>
      <c r="G642" s="319"/>
      <c r="H642" s="319"/>
      <c r="I642" s="319"/>
      <c r="J642" s="319"/>
      <c r="K642" s="319"/>
      <c r="L642" s="319"/>
      <c r="M642" s="319"/>
      <c r="N642" s="319"/>
      <c r="O642" s="319"/>
      <c r="P642" s="319"/>
      <c r="Q642" s="319"/>
      <c r="R642" s="319"/>
      <c r="S642" s="319"/>
      <c r="T642" s="319"/>
      <c r="U642" s="319"/>
      <c r="V642" s="319"/>
      <c r="W642" s="319"/>
      <c r="X642" s="319"/>
      <c r="Y642" s="319"/>
      <c r="Z642" s="319"/>
      <c r="AA642" s="319"/>
      <c r="AB642" s="319"/>
      <c r="AC642" s="319"/>
      <c r="AD642" s="319"/>
      <c r="AE642" s="319"/>
      <c r="AF642" s="319"/>
      <c r="AG642" s="319"/>
      <c r="AH642" s="319"/>
    </row>
    <row r="643" spans="1:34" ht="12" customHeight="1">
      <c r="A643" s="319"/>
      <c r="B643" s="319"/>
      <c r="C643" s="319"/>
      <c r="D643" s="319"/>
      <c r="E643" s="319"/>
      <c r="F643" s="319"/>
      <c r="G643" s="319"/>
      <c r="H643" s="319"/>
      <c r="I643" s="319"/>
      <c r="J643" s="319"/>
      <c r="K643" s="319"/>
      <c r="L643" s="319"/>
      <c r="M643" s="319"/>
      <c r="N643" s="319"/>
      <c r="O643" s="319"/>
      <c r="P643" s="319"/>
      <c r="Q643" s="319"/>
      <c r="R643" s="319"/>
      <c r="S643" s="319"/>
      <c r="T643" s="319"/>
      <c r="U643" s="319"/>
      <c r="V643" s="319"/>
      <c r="W643" s="319"/>
      <c r="X643" s="319"/>
      <c r="Y643" s="319"/>
      <c r="Z643" s="319"/>
      <c r="AA643" s="319"/>
      <c r="AB643" s="319"/>
      <c r="AC643" s="319"/>
      <c r="AD643" s="319"/>
      <c r="AE643" s="319"/>
      <c r="AF643" s="319"/>
      <c r="AG643" s="319"/>
      <c r="AH643" s="319"/>
    </row>
    <row r="644" spans="1:34" ht="12" customHeight="1">
      <c r="A644" s="319"/>
      <c r="B644" s="319"/>
      <c r="C644" s="319"/>
      <c r="D644" s="319"/>
      <c r="E644" s="319"/>
      <c r="F644" s="319"/>
      <c r="G644" s="319"/>
      <c r="H644" s="319"/>
      <c r="I644" s="319"/>
      <c r="J644" s="319"/>
      <c r="K644" s="319"/>
      <c r="L644" s="319"/>
      <c r="M644" s="319"/>
      <c r="N644" s="319"/>
      <c r="O644" s="319"/>
      <c r="P644" s="319"/>
      <c r="Q644" s="319"/>
      <c r="R644" s="319"/>
      <c r="S644" s="319"/>
      <c r="T644" s="319"/>
      <c r="U644" s="319"/>
      <c r="V644" s="319"/>
      <c r="W644" s="319"/>
      <c r="X644" s="319"/>
      <c r="Y644" s="319"/>
      <c r="Z644" s="319"/>
      <c r="AA644" s="319"/>
      <c r="AB644" s="319"/>
      <c r="AC644" s="319"/>
      <c r="AD644" s="319"/>
      <c r="AE644" s="319"/>
      <c r="AF644" s="319"/>
      <c r="AG644" s="319"/>
      <c r="AH644" s="319"/>
    </row>
    <row r="645" spans="1:34" ht="12" customHeight="1">
      <c r="A645" s="319"/>
      <c r="B645" s="319"/>
      <c r="C645" s="319"/>
      <c r="D645" s="319"/>
      <c r="E645" s="319"/>
      <c r="F645" s="319"/>
      <c r="G645" s="319"/>
      <c r="H645" s="319"/>
      <c r="I645" s="319"/>
      <c r="J645" s="319"/>
      <c r="K645" s="319"/>
      <c r="L645" s="319"/>
      <c r="M645" s="319"/>
      <c r="N645" s="319"/>
      <c r="O645" s="319"/>
      <c r="P645" s="319"/>
      <c r="Q645" s="319"/>
      <c r="R645" s="319"/>
      <c r="S645" s="319"/>
      <c r="T645" s="319"/>
      <c r="U645" s="319"/>
      <c r="V645" s="319"/>
      <c r="W645" s="319"/>
      <c r="X645" s="319"/>
      <c r="Y645" s="319"/>
      <c r="Z645" s="319"/>
      <c r="AA645" s="319"/>
      <c r="AB645" s="319"/>
      <c r="AC645" s="319"/>
      <c r="AD645" s="319"/>
      <c r="AE645" s="319"/>
      <c r="AF645" s="319"/>
      <c r="AG645" s="319"/>
      <c r="AH645" s="319"/>
    </row>
    <row r="646" spans="1:34" ht="12" customHeight="1">
      <c r="A646" s="319"/>
      <c r="B646" s="319"/>
      <c r="C646" s="319"/>
      <c r="D646" s="319"/>
      <c r="E646" s="319"/>
      <c r="F646" s="319"/>
      <c r="G646" s="319"/>
      <c r="H646" s="319"/>
      <c r="I646" s="319"/>
      <c r="J646" s="319"/>
      <c r="K646" s="319"/>
      <c r="L646" s="319"/>
      <c r="M646" s="319"/>
      <c r="N646" s="319"/>
      <c r="O646" s="319"/>
      <c r="P646" s="319"/>
      <c r="Q646" s="319"/>
      <c r="R646" s="319"/>
      <c r="S646" s="319"/>
      <c r="T646" s="319"/>
      <c r="U646" s="319"/>
      <c r="V646" s="319"/>
      <c r="W646" s="319"/>
      <c r="X646" s="319"/>
      <c r="Y646" s="319"/>
      <c r="Z646" s="319"/>
      <c r="AA646" s="319"/>
      <c r="AB646" s="319"/>
      <c r="AC646" s="319"/>
      <c r="AD646" s="319"/>
      <c r="AE646" s="319"/>
      <c r="AF646" s="319"/>
      <c r="AG646" s="319"/>
      <c r="AH646" s="319"/>
    </row>
    <row r="647" spans="1:34" ht="12" customHeight="1">
      <c r="A647" s="319"/>
      <c r="B647" s="319"/>
      <c r="C647" s="319"/>
      <c r="D647" s="319"/>
      <c r="E647" s="319"/>
      <c r="F647" s="319"/>
      <c r="G647" s="319"/>
      <c r="H647" s="319"/>
      <c r="I647" s="319"/>
      <c r="J647" s="319"/>
      <c r="K647" s="319"/>
      <c r="L647" s="319"/>
      <c r="M647" s="319"/>
      <c r="N647" s="319"/>
      <c r="O647" s="319"/>
      <c r="P647" s="319"/>
      <c r="Q647" s="319"/>
      <c r="R647" s="319"/>
      <c r="S647" s="319"/>
      <c r="T647" s="319"/>
      <c r="U647" s="319"/>
      <c r="V647" s="319"/>
      <c r="W647" s="319"/>
      <c r="X647" s="319"/>
      <c r="Y647" s="319"/>
      <c r="Z647" s="319"/>
      <c r="AA647" s="319"/>
      <c r="AB647" s="319"/>
      <c r="AC647" s="319"/>
      <c r="AD647" s="319"/>
      <c r="AE647" s="319"/>
      <c r="AF647" s="319"/>
      <c r="AG647" s="319"/>
      <c r="AH647" s="319"/>
    </row>
    <row r="648" spans="1:34" ht="12" customHeight="1">
      <c r="A648" s="319"/>
      <c r="B648" s="319"/>
      <c r="C648" s="319"/>
      <c r="D648" s="319"/>
      <c r="E648" s="319"/>
      <c r="F648" s="319"/>
      <c r="G648" s="319"/>
      <c r="H648" s="319"/>
      <c r="I648" s="319"/>
      <c r="J648" s="319"/>
      <c r="K648" s="319"/>
      <c r="L648" s="319"/>
      <c r="M648" s="319"/>
      <c r="N648" s="319"/>
      <c r="O648" s="319"/>
      <c r="P648" s="319"/>
      <c r="Q648" s="319"/>
      <c r="R648" s="319"/>
      <c r="S648" s="319"/>
      <c r="T648" s="319"/>
      <c r="U648" s="319"/>
      <c r="V648" s="319"/>
      <c r="W648" s="319"/>
      <c r="X648" s="319"/>
      <c r="Y648" s="319"/>
      <c r="Z648" s="319"/>
      <c r="AA648" s="319"/>
      <c r="AB648" s="319"/>
      <c r="AC648" s="319"/>
      <c r="AD648" s="319"/>
      <c r="AE648" s="319"/>
      <c r="AF648" s="319"/>
      <c r="AG648" s="319"/>
      <c r="AH648" s="319"/>
    </row>
    <row r="649" spans="1:34" ht="12" customHeight="1">
      <c r="A649" s="319"/>
      <c r="B649" s="319"/>
      <c r="C649" s="319"/>
      <c r="D649" s="319"/>
      <c r="E649" s="319"/>
      <c r="F649" s="319"/>
      <c r="G649" s="319"/>
      <c r="H649" s="319"/>
      <c r="I649" s="319"/>
      <c r="J649" s="319"/>
      <c r="K649" s="319"/>
      <c r="L649" s="319"/>
      <c r="M649" s="319"/>
      <c r="N649" s="319"/>
      <c r="O649" s="319"/>
      <c r="P649" s="319"/>
      <c r="Q649" s="319"/>
      <c r="R649" s="319"/>
      <c r="S649" s="319"/>
      <c r="T649" s="319"/>
      <c r="U649" s="319"/>
      <c r="V649" s="319"/>
      <c r="W649" s="319"/>
      <c r="X649" s="319"/>
      <c r="Y649" s="319"/>
      <c r="Z649" s="319"/>
      <c r="AA649" s="319"/>
      <c r="AB649" s="319"/>
      <c r="AC649" s="319"/>
      <c r="AD649" s="319"/>
      <c r="AE649" s="319"/>
      <c r="AF649" s="319"/>
      <c r="AG649" s="319"/>
      <c r="AH649" s="319"/>
    </row>
    <row r="650" spans="1:34" ht="12" customHeight="1">
      <c r="A650" s="319"/>
      <c r="B650" s="319"/>
      <c r="C650" s="319"/>
      <c r="D650" s="319"/>
      <c r="E650" s="319"/>
      <c r="F650" s="319"/>
      <c r="G650" s="319"/>
      <c r="H650" s="319"/>
      <c r="I650" s="319"/>
      <c r="J650" s="319"/>
      <c r="K650" s="319"/>
      <c r="L650" s="319"/>
      <c r="M650" s="319"/>
      <c r="N650" s="319"/>
      <c r="O650" s="319"/>
      <c r="P650" s="319"/>
      <c r="Q650" s="319"/>
      <c r="R650" s="319"/>
      <c r="S650" s="319"/>
      <c r="T650" s="319"/>
      <c r="U650" s="319"/>
      <c r="V650" s="319"/>
      <c r="W650" s="319"/>
      <c r="X650" s="319"/>
      <c r="Y650" s="319"/>
      <c r="Z650" s="319"/>
      <c r="AA650" s="319"/>
      <c r="AB650" s="319"/>
      <c r="AC650" s="319"/>
      <c r="AD650" s="319"/>
      <c r="AE650" s="319"/>
      <c r="AF650" s="319"/>
      <c r="AG650" s="319"/>
      <c r="AH650" s="319"/>
    </row>
    <row r="651" spans="1:34" ht="12" customHeight="1">
      <c r="A651" s="319"/>
      <c r="B651" s="319"/>
      <c r="C651" s="319"/>
      <c r="D651" s="319"/>
      <c r="E651" s="319"/>
      <c r="F651" s="319"/>
      <c r="G651" s="319"/>
      <c r="H651" s="319"/>
      <c r="I651" s="319"/>
      <c r="J651" s="319"/>
      <c r="K651" s="319"/>
      <c r="L651" s="319"/>
      <c r="M651" s="319"/>
      <c r="N651" s="319"/>
      <c r="O651" s="319"/>
      <c r="P651" s="319"/>
      <c r="Q651" s="319"/>
      <c r="R651" s="319"/>
      <c r="S651" s="319"/>
      <c r="T651" s="319"/>
      <c r="U651" s="319"/>
      <c r="V651" s="319"/>
      <c r="W651" s="319"/>
      <c r="X651" s="319"/>
      <c r="Y651" s="319"/>
      <c r="Z651" s="319"/>
      <c r="AA651" s="319"/>
      <c r="AB651" s="319"/>
      <c r="AC651" s="319"/>
      <c r="AD651" s="319"/>
      <c r="AE651" s="319"/>
      <c r="AF651" s="319"/>
      <c r="AG651" s="319"/>
      <c r="AH651" s="319"/>
    </row>
    <row r="652" spans="1:34" ht="12" customHeight="1">
      <c r="A652" s="319"/>
      <c r="B652" s="319"/>
      <c r="C652" s="319"/>
      <c r="D652" s="319"/>
      <c r="E652" s="319"/>
      <c r="F652" s="319"/>
      <c r="G652" s="319"/>
      <c r="H652" s="319"/>
      <c r="I652" s="319"/>
      <c r="J652" s="319"/>
      <c r="K652" s="319"/>
      <c r="L652" s="319"/>
      <c r="M652" s="319"/>
      <c r="N652" s="319"/>
      <c r="O652" s="319"/>
      <c r="P652" s="319"/>
      <c r="Q652" s="319"/>
      <c r="R652" s="319"/>
      <c r="S652" s="319"/>
      <c r="T652" s="319"/>
      <c r="U652" s="319"/>
      <c r="V652" s="319"/>
      <c r="W652" s="319"/>
      <c r="X652" s="319"/>
      <c r="Y652" s="319"/>
      <c r="Z652" s="319"/>
      <c r="AA652" s="319"/>
      <c r="AB652" s="319"/>
      <c r="AC652" s="319"/>
      <c r="AD652" s="319"/>
      <c r="AE652" s="319"/>
      <c r="AF652" s="319"/>
      <c r="AG652" s="319"/>
      <c r="AH652" s="319"/>
    </row>
    <row r="653" spans="1:34" ht="12" customHeight="1">
      <c r="A653" s="319"/>
      <c r="B653" s="319"/>
      <c r="C653" s="319"/>
      <c r="D653" s="319"/>
      <c r="E653" s="319"/>
      <c r="F653" s="319"/>
      <c r="G653" s="319"/>
      <c r="H653" s="319"/>
      <c r="I653" s="319"/>
      <c r="J653" s="319"/>
      <c r="K653" s="319"/>
      <c r="L653" s="319"/>
      <c r="M653" s="319"/>
      <c r="N653" s="319"/>
      <c r="O653" s="319"/>
      <c r="P653" s="319"/>
      <c r="Q653" s="319"/>
      <c r="R653" s="319"/>
      <c r="S653" s="319"/>
      <c r="T653" s="319"/>
      <c r="U653" s="319"/>
      <c r="V653" s="319"/>
      <c r="W653" s="319"/>
      <c r="X653" s="319"/>
      <c r="Y653" s="319"/>
      <c r="Z653" s="319"/>
      <c r="AA653" s="319"/>
      <c r="AB653" s="319"/>
      <c r="AC653" s="319"/>
      <c r="AD653" s="319"/>
      <c r="AE653" s="319"/>
      <c r="AF653" s="319"/>
      <c r="AG653" s="319"/>
      <c r="AH653" s="319"/>
    </row>
    <row r="654" spans="1:34" ht="12" customHeight="1">
      <c r="A654" s="319"/>
      <c r="B654" s="319"/>
      <c r="C654" s="319"/>
      <c r="D654" s="319"/>
      <c r="E654" s="319"/>
      <c r="F654" s="319"/>
      <c r="G654" s="319"/>
      <c r="H654" s="319"/>
      <c r="I654" s="319"/>
      <c r="J654" s="319"/>
      <c r="K654" s="319"/>
      <c r="L654" s="319"/>
      <c r="M654" s="319"/>
      <c r="N654" s="319"/>
      <c r="O654" s="319"/>
      <c r="P654" s="319"/>
      <c r="Q654" s="319"/>
      <c r="R654" s="319"/>
      <c r="S654" s="319"/>
      <c r="T654" s="319"/>
      <c r="U654" s="319"/>
      <c r="V654" s="319"/>
      <c r="W654" s="319"/>
      <c r="X654" s="319"/>
      <c r="Y654" s="319"/>
      <c r="Z654" s="319"/>
      <c r="AA654" s="319"/>
      <c r="AB654" s="319"/>
      <c r="AC654" s="319"/>
      <c r="AD654" s="319"/>
      <c r="AE654" s="319"/>
      <c r="AF654" s="319"/>
      <c r="AG654" s="319"/>
      <c r="AH654" s="319"/>
    </row>
    <row r="655" spans="1:34" ht="12" customHeight="1">
      <c r="A655" s="319"/>
      <c r="B655" s="319"/>
      <c r="C655" s="319"/>
      <c r="D655" s="319"/>
      <c r="E655" s="319"/>
      <c r="F655" s="319"/>
      <c r="G655" s="319"/>
      <c r="H655" s="319"/>
      <c r="I655" s="319"/>
      <c r="J655" s="319"/>
      <c r="K655" s="319"/>
      <c r="L655" s="319"/>
      <c r="M655" s="319"/>
      <c r="N655" s="319"/>
      <c r="O655" s="319"/>
      <c r="P655" s="319"/>
      <c r="Q655" s="319"/>
      <c r="R655" s="319"/>
      <c r="S655" s="319"/>
      <c r="T655" s="319"/>
      <c r="U655" s="319"/>
      <c r="V655" s="319"/>
      <c r="W655" s="319"/>
      <c r="X655" s="319"/>
      <c r="Y655" s="319"/>
      <c r="Z655" s="319"/>
      <c r="AA655" s="319"/>
      <c r="AB655" s="319"/>
      <c r="AC655" s="319"/>
      <c r="AD655" s="319"/>
      <c r="AE655" s="319"/>
      <c r="AF655" s="319"/>
      <c r="AG655" s="319"/>
      <c r="AH655" s="319"/>
    </row>
    <row r="656" spans="1:34" ht="12" customHeight="1">
      <c r="A656" s="319"/>
      <c r="B656" s="319"/>
      <c r="C656" s="319"/>
      <c r="D656" s="319"/>
      <c r="E656" s="319"/>
      <c r="F656" s="319"/>
      <c r="G656" s="319"/>
      <c r="H656" s="319"/>
      <c r="I656" s="319"/>
      <c r="J656" s="319"/>
      <c r="K656" s="319"/>
      <c r="L656" s="319"/>
      <c r="M656" s="319"/>
      <c r="N656" s="319"/>
      <c r="O656" s="319"/>
      <c r="P656" s="319"/>
      <c r="Q656" s="319"/>
      <c r="R656" s="319"/>
      <c r="S656" s="319"/>
      <c r="T656" s="319"/>
      <c r="U656" s="319"/>
      <c r="V656" s="319"/>
      <c r="W656" s="319"/>
      <c r="X656" s="319"/>
      <c r="Y656" s="319"/>
      <c r="Z656" s="319"/>
      <c r="AA656" s="319"/>
      <c r="AB656" s="319"/>
      <c r="AC656" s="319"/>
      <c r="AD656" s="319"/>
      <c r="AE656" s="319"/>
      <c r="AF656" s="319"/>
      <c r="AG656" s="319"/>
      <c r="AH656" s="319"/>
    </row>
    <row r="657" spans="1:34" ht="12" customHeight="1">
      <c r="A657" s="319"/>
      <c r="B657" s="319"/>
      <c r="C657" s="319"/>
      <c r="D657" s="319"/>
      <c r="E657" s="319"/>
      <c r="F657" s="319"/>
      <c r="G657" s="319"/>
      <c r="H657" s="319"/>
      <c r="I657" s="319"/>
      <c r="J657" s="319"/>
      <c r="K657" s="319"/>
      <c r="L657" s="319"/>
      <c r="M657" s="319"/>
      <c r="N657" s="319"/>
      <c r="O657" s="319"/>
      <c r="P657" s="319"/>
      <c r="Q657" s="319"/>
      <c r="R657" s="319"/>
      <c r="S657" s="319"/>
      <c r="T657" s="319"/>
      <c r="U657" s="319"/>
      <c r="V657" s="319"/>
      <c r="W657" s="319"/>
      <c r="X657" s="319"/>
      <c r="Y657" s="319"/>
      <c r="Z657" s="319"/>
      <c r="AA657" s="319"/>
      <c r="AB657" s="319"/>
      <c r="AC657" s="319"/>
      <c r="AD657" s="319"/>
      <c r="AE657" s="319"/>
      <c r="AF657" s="319"/>
      <c r="AG657" s="319"/>
      <c r="AH657" s="319"/>
    </row>
    <row r="658" spans="1:34" ht="12" customHeight="1">
      <c r="A658" s="319"/>
      <c r="B658" s="319"/>
      <c r="C658" s="319"/>
      <c r="D658" s="319"/>
      <c r="E658" s="319"/>
      <c r="F658" s="319"/>
      <c r="G658" s="319"/>
      <c r="H658" s="319"/>
      <c r="I658" s="319"/>
      <c r="J658" s="319"/>
      <c r="K658" s="319"/>
      <c r="L658" s="319"/>
      <c r="M658" s="319"/>
      <c r="N658" s="319"/>
      <c r="O658" s="319"/>
      <c r="P658" s="319"/>
      <c r="Q658" s="319"/>
      <c r="R658" s="319"/>
      <c r="S658" s="319"/>
      <c r="T658" s="319"/>
      <c r="U658" s="319"/>
      <c r="V658" s="319"/>
      <c r="W658" s="319"/>
      <c r="X658" s="319"/>
      <c r="Y658" s="319"/>
      <c r="Z658" s="319"/>
      <c r="AA658" s="319"/>
      <c r="AB658" s="319"/>
      <c r="AC658" s="319"/>
      <c r="AD658" s="319"/>
      <c r="AE658" s="319"/>
      <c r="AF658" s="319"/>
      <c r="AG658" s="319"/>
      <c r="AH658" s="319"/>
    </row>
    <row r="659" spans="1:34" ht="12" customHeight="1">
      <c r="A659" s="319"/>
      <c r="B659" s="319"/>
      <c r="C659" s="319"/>
      <c r="D659" s="319"/>
      <c r="E659" s="319"/>
      <c r="F659" s="319"/>
      <c r="G659" s="319"/>
      <c r="H659" s="319"/>
      <c r="I659" s="319"/>
      <c r="J659" s="319"/>
      <c r="K659" s="319"/>
      <c r="L659" s="319"/>
      <c r="M659" s="319"/>
      <c r="N659" s="319"/>
      <c r="O659" s="319"/>
      <c r="P659" s="319"/>
      <c r="Q659" s="319"/>
      <c r="R659" s="319"/>
      <c r="S659" s="319"/>
      <c r="T659" s="319"/>
      <c r="U659" s="319"/>
      <c r="V659" s="319"/>
      <c r="W659" s="319"/>
      <c r="X659" s="319"/>
      <c r="Y659" s="319"/>
      <c r="Z659" s="319"/>
      <c r="AA659" s="319"/>
      <c r="AB659" s="319"/>
      <c r="AC659" s="319"/>
      <c r="AD659" s="319"/>
      <c r="AE659" s="319"/>
      <c r="AF659" s="319"/>
      <c r="AG659" s="319"/>
      <c r="AH659" s="319"/>
    </row>
    <row r="660" spans="1:34" ht="12" customHeight="1">
      <c r="A660" s="319"/>
      <c r="B660" s="319"/>
      <c r="C660" s="319"/>
      <c r="D660" s="319"/>
      <c r="E660" s="319"/>
      <c r="F660" s="319"/>
      <c r="G660" s="319"/>
      <c r="H660" s="319"/>
      <c r="I660" s="319"/>
      <c r="J660" s="319"/>
      <c r="K660" s="319"/>
      <c r="L660" s="319"/>
      <c r="M660" s="319"/>
      <c r="N660" s="319"/>
      <c r="O660" s="319"/>
      <c r="P660" s="319"/>
      <c r="Q660" s="319"/>
      <c r="R660" s="319"/>
      <c r="S660" s="319"/>
      <c r="T660" s="319"/>
      <c r="U660" s="319"/>
      <c r="V660" s="319"/>
      <c r="W660" s="319"/>
      <c r="X660" s="319"/>
      <c r="Y660" s="319"/>
      <c r="Z660" s="319"/>
      <c r="AA660" s="319"/>
      <c r="AB660" s="319"/>
      <c r="AC660" s="319"/>
      <c r="AD660" s="319"/>
      <c r="AE660" s="319"/>
      <c r="AF660" s="319"/>
      <c r="AG660" s="319"/>
      <c r="AH660" s="319"/>
    </row>
    <row r="661" spans="1:34" ht="12" customHeight="1">
      <c r="A661" s="319"/>
      <c r="B661" s="319"/>
      <c r="C661" s="319"/>
      <c r="D661" s="319"/>
      <c r="E661" s="319"/>
      <c r="F661" s="319"/>
      <c r="G661" s="319"/>
      <c r="H661" s="319"/>
      <c r="I661" s="319"/>
      <c r="J661" s="319"/>
      <c r="K661" s="319"/>
      <c r="L661" s="319"/>
      <c r="M661" s="319"/>
      <c r="N661" s="319"/>
      <c r="O661" s="319"/>
      <c r="P661" s="319"/>
      <c r="Q661" s="319"/>
      <c r="R661" s="319"/>
      <c r="S661" s="319"/>
      <c r="T661" s="319"/>
      <c r="U661" s="319"/>
      <c r="V661" s="319"/>
      <c r="W661" s="319"/>
      <c r="X661" s="319"/>
      <c r="Y661" s="319"/>
      <c r="Z661" s="319"/>
      <c r="AA661" s="319"/>
      <c r="AB661" s="319"/>
      <c r="AC661" s="319"/>
      <c r="AD661" s="319"/>
      <c r="AE661" s="319"/>
      <c r="AF661" s="319"/>
      <c r="AG661" s="319"/>
      <c r="AH661" s="319"/>
    </row>
    <row r="662" spans="1:34" ht="12" customHeight="1">
      <c r="A662" s="319"/>
      <c r="B662" s="319"/>
      <c r="C662" s="319"/>
      <c r="D662" s="319"/>
      <c r="E662" s="319"/>
      <c r="F662" s="319"/>
      <c r="G662" s="319"/>
      <c r="H662" s="319"/>
      <c r="I662" s="319"/>
      <c r="J662" s="319"/>
      <c r="K662" s="319"/>
      <c r="L662" s="319"/>
      <c r="M662" s="319"/>
      <c r="N662" s="319"/>
      <c r="O662" s="319"/>
      <c r="P662" s="319"/>
      <c r="Q662" s="319"/>
      <c r="R662" s="319"/>
      <c r="S662" s="319"/>
      <c r="T662" s="319"/>
      <c r="U662" s="319"/>
      <c r="V662" s="319"/>
      <c r="W662" s="319"/>
      <c r="X662" s="319"/>
      <c r="Y662" s="319"/>
      <c r="Z662" s="319"/>
      <c r="AA662" s="319"/>
      <c r="AB662" s="319"/>
      <c r="AC662" s="319"/>
      <c r="AD662" s="319"/>
      <c r="AE662" s="319"/>
      <c r="AF662" s="319"/>
      <c r="AG662" s="319"/>
      <c r="AH662" s="319"/>
    </row>
    <row r="663" spans="1:34" ht="12" customHeight="1">
      <c r="A663" s="319"/>
      <c r="B663" s="319"/>
      <c r="C663" s="319"/>
      <c r="D663" s="319"/>
      <c r="E663" s="319"/>
      <c r="F663" s="319"/>
      <c r="G663" s="319"/>
      <c r="H663" s="319"/>
      <c r="I663" s="319"/>
      <c r="J663" s="319"/>
      <c r="K663" s="319"/>
      <c r="L663" s="319"/>
      <c r="M663" s="319"/>
      <c r="N663" s="319"/>
      <c r="O663" s="319"/>
      <c r="P663" s="319"/>
      <c r="Q663" s="319"/>
      <c r="R663" s="319"/>
      <c r="S663" s="319"/>
      <c r="T663" s="319"/>
      <c r="U663" s="319"/>
      <c r="V663" s="319"/>
      <c r="W663" s="319"/>
      <c r="X663" s="319"/>
      <c r="Y663" s="319"/>
      <c r="Z663" s="319"/>
      <c r="AA663" s="319"/>
      <c r="AB663" s="319"/>
      <c r="AC663" s="319"/>
      <c r="AD663" s="319"/>
      <c r="AE663" s="319"/>
      <c r="AF663" s="319"/>
      <c r="AG663" s="319"/>
      <c r="AH663" s="319"/>
    </row>
    <row r="664" spans="1:34" ht="12" customHeight="1">
      <c r="A664" s="319"/>
      <c r="B664" s="319"/>
      <c r="C664" s="319"/>
      <c r="D664" s="319"/>
      <c r="E664" s="319"/>
      <c r="F664" s="319"/>
      <c r="G664" s="319"/>
      <c r="H664" s="319"/>
      <c r="I664" s="319"/>
      <c r="J664" s="319"/>
      <c r="K664" s="319"/>
      <c r="L664" s="319"/>
      <c r="M664" s="319"/>
      <c r="N664" s="319"/>
      <c r="O664" s="319"/>
      <c r="P664" s="319"/>
      <c r="Q664" s="319"/>
      <c r="R664" s="319"/>
      <c r="S664" s="319"/>
      <c r="T664" s="319"/>
      <c r="U664" s="319"/>
      <c r="V664" s="319"/>
      <c r="W664" s="319"/>
      <c r="X664" s="319"/>
      <c r="Y664" s="319"/>
      <c r="Z664" s="319"/>
      <c r="AA664" s="319"/>
      <c r="AB664" s="319"/>
      <c r="AC664" s="319"/>
      <c r="AD664" s="319"/>
      <c r="AE664" s="319"/>
      <c r="AF664" s="319"/>
      <c r="AG664" s="319"/>
      <c r="AH664" s="319"/>
    </row>
    <row r="665" spans="1:34" ht="12" customHeight="1">
      <c r="A665" s="319"/>
      <c r="B665" s="319"/>
      <c r="C665" s="319"/>
      <c r="D665" s="319"/>
      <c r="E665" s="319"/>
      <c r="F665" s="319"/>
      <c r="G665" s="319"/>
      <c r="H665" s="319"/>
      <c r="I665" s="319"/>
      <c r="J665" s="319"/>
      <c r="K665" s="319"/>
      <c r="L665" s="319"/>
      <c r="M665" s="319"/>
      <c r="N665" s="319"/>
      <c r="O665" s="319"/>
      <c r="P665" s="319"/>
      <c r="Q665" s="319"/>
      <c r="R665" s="319"/>
      <c r="S665" s="319"/>
      <c r="T665" s="319"/>
      <c r="U665" s="319"/>
      <c r="V665" s="319"/>
      <c r="W665" s="319"/>
      <c r="X665" s="319"/>
      <c r="Y665" s="319"/>
      <c r="Z665" s="319"/>
      <c r="AA665" s="319"/>
      <c r="AB665" s="319"/>
      <c r="AC665" s="319"/>
      <c r="AD665" s="319"/>
      <c r="AE665" s="319"/>
      <c r="AF665" s="319"/>
      <c r="AG665" s="319"/>
      <c r="AH665" s="319"/>
    </row>
    <row r="666" spans="1:34" ht="12" customHeight="1">
      <c r="A666" s="319"/>
      <c r="B666" s="319"/>
      <c r="C666" s="319"/>
      <c r="D666" s="319"/>
      <c r="E666" s="319"/>
      <c r="F666" s="319"/>
      <c r="G666" s="319"/>
      <c r="H666" s="319"/>
      <c r="I666" s="319"/>
      <c r="J666" s="319"/>
      <c r="K666" s="319"/>
      <c r="L666" s="319"/>
      <c r="M666" s="319"/>
      <c r="N666" s="319"/>
      <c r="O666" s="319"/>
      <c r="P666" s="319"/>
      <c r="Q666" s="319"/>
      <c r="R666" s="319"/>
      <c r="S666" s="319"/>
      <c r="T666" s="319"/>
      <c r="U666" s="319"/>
      <c r="V666" s="319"/>
      <c r="W666" s="319"/>
      <c r="X666" s="319"/>
      <c r="Y666" s="319"/>
      <c r="Z666" s="319"/>
      <c r="AA666" s="319"/>
      <c r="AB666" s="319"/>
      <c r="AC666" s="319"/>
      <c r="AD666" s="319"/>
      <c r="AE666" s="319"/>
      <c r="AF666" s="319"/>
      <c r="AG666" s="319"/>
      <c r="AH666" s="319"/>
    </row>
    <row r="667" spans="1:34" ht="12" customHeight="1">
      <c r="A667" s="319"/>
      <c r="B667" s="319"/>
      <c r="C667" s="319"/>
      <c r="D667" s="319"/>
      <c r="E667" s="319"/>
      <c r="F667" s="319"/>
      <c r="G667" s="319"/>
      <c r="H667" s="319"/>
      <c r="I667" s="319"/>
      <c r="J667" s="319"/>
      <c r="K667" s="319"/>
      <c r="L667" s="319"/>
      <c r="M667" s="319"/>
      <c r="N667" s="319"/>
      <c r="O667" s="319"/>
      <c r="P667" s="319"/>
      <c r="Q667" s="319"/>
      <c r="R667" s="319"/>
      <c r="S667" s="319"/>
      <c r="T667" s="319"/>
      <c r="U667" s="319"/>
      <c r="V667" s="319"/>
      <c r="W667" s="319"/>
      <c r="X667" s="319"/>
      <c r="Y667" s="319"/>
      <c r="Z667" s="319"/>
      <c r="AA667" s="319"/>
      <c r="AB667" s="319"/>
      <c r="AC667" s="319"/>
      <c r="AD667" s="319"/>
      <c r="AE667" s="319"/>
      <c r="AF667" s="319"/>
      <c r="AG667" s="319"/>
      <c r="AH667" s="319"/>
    </row>
    <row r="668" spans="1:34" ht="12" customHeight="1">
      <c r="A668" s="319"/>
      <c r="B668" s="319"/>
      <c r="C668" s="319"/>
      <c r="D668" s="319"/>
      <c r="E668" s="319"/>
      <c r="F668" s="319"/>
      <c r="G668" s="319"/>
      <c r="H668" s="319"/>
      <c r="I668" s="319"/>
      <c r="J668" s="319"/>
      <c r="K668" s="319"/>
      <c r="L668" s="319"/>
      <c r="M668" s="319"/>
      <c r="N668" s="319"/>
      <c r="O668" s="319"/>
      <c r="P668" s="319"/>
      <c r="Q668" s="319"/>
      <c r="R668" s="319"/>
      <c r="S668" s="319"/>
      <c r="T668" s="319"/>
      <c r="U668" s="319"/>
      <c r="V668" s="319"/>
      <c r="W668" s="319"/>
      <c r="X668" s="319"/>
      <c r="Y668" s="319"/>
      <c r="Z668" s="319"/>
      <c r="AA668" s="319"/>
      <c r="AB668" s="319"/>
      <c r="AC668" s="319"/>
      <c r="AD668" s="319"/>
      <c r="AE668" s="319"/>
      <c r="AF668" s="319"/>
      <c r="AG668" s="319"/>
      <c r="AH668" s="319"/>
    </row>
    <row r="669" spans="1:34" ht="12" customHeight="1">
      <c r="A669" s="319"/>
      <c r="B669" s="319"/>
      <c r="C669" s="319"/>
      <c r="D669" s="319"/>
      <c r="E669" s="319"/>
      <c r="F669" s="319"/>
      <c r="G669" s="319"/>
      <c r="H669" s="319"/>
      <c r="I669" s="319"/>
      <c r="J669" s="319"/>
      <c r="K669" s="319"/>
      <c r="L669" s="319"/>
      <c r="M669" s="319"/>
      <c r="N669" s="319"/>
      <c r="O669" s="319"/>
      <c r="P669" s="319"/>
      <c r="Q669" s="319"/>
      <c r="R669" s="319"/>
      <c r="S669" s="319"/>
      <c r="T669" s="319"/>
      <c r="U669" s="319"/>
      <c r="V669" s="319"/>
      <c r="W669" s="319"/>
      <c r="X669" s="319"/>
      <c r="Y669" s="319"/>
      <c r="Z669" s="319"/>
      <c r="AA669" s="319"/>
      <c r="AB669" s="319"/>
      <c r="AC669" s="319"/>
      <c r="AD669" s="319"/>
      <c r="AE669" s="319"/>
      <c r="AF669" s="319"/>
      <c r="AG669" s="319"/>
      <c r="AH669" s="319"/>
    </row>
    <row r="670" spans="1:34" ht="12" customHeight="1">
      <c r="A670" s="319"/>
      <c r="B670" s="319"/>
      <c r="C670" s="319"/>
      <c r="D670" s="319"/>
      <c r="E670" s="319"/>
      <c r="F670" s="319"/>
      <c r="G670" s="319"/>
      <c r="H670" s="319"/>
      <c r="I670" s="319"/>
      <c r="J670" s="319"/>
      <c r="K670" s="319"/>
      <c r="L670" s="319"/>
      <c r="M670" s="319"/>
      <c r="N670" s="319"/>
      <c r="O670" s="319"/>
      <c r="P670" s="319"/>
      <c r="Q670" s="319"/>
      <c r="R670" s="319"/>
      <c r="S670" s="319"/>
      <c r="T670" s="319"/>
      <c r="U670" s="319"/>
      <c r="V670" s="319"/>
      <c r="W670" s="319"/>
      <c r="X670" s="319"/>
      <c r="Y670" s="319"/>
      <c r="Z670" s="319"/>
      <c r="AA670" s="319"/>
      <c r="AB670" s="319"/>
      <c r="AC670" s="319"/>
      <c r="AD670" s="319"/>
      <c r="AE670" s="319"/>
      <c r="AF670" s="319"/>
      <c r="AG670" s="319"/>
      <c r="AH670" s="319"/>
    </row>
    <row r="671" spans="1:34" ht="12" customHeight="1">
      <c r="A671" s="319"/>
      <c r="B671" s="319"/>
      <c r="C671" s="319"/>
      <c r="D671" s="319"/>
      <c r="E671" s="319"/>
      <c r="F671" s="319"/>
      <c r="G671" s="319"/>
      <c r="H671" s="319"/>
      <c r="I671" s="319"/>
      <c r="J671" s="319"/>
      <c r="K671" s="319"/>
      <c r="L671" s="319"/>
      <c r="M671" s="319"/>
      <c r="N671" s="319"/>
      <c r="O671" s="319"/>
      <c r="P671" s="319"/>
      <c r="Q671" s="319"/>
      <c r="R671" s="319"/>
      <c r="S671" s="319"/>
      <c r="T671" s="319"/>
      <c r="U671" s="319"/>
      <c r="V671" s="319"/>
      <c r="W671" s="319"/>
      <c r="X671" s="319"/>
      <c r="Y671" s="319"/>
      <c r="Z671" s="319"/>
      <c r="AA671" s="319"/>
      <c r="AB671" s="319"/>
      <c r="AC671" s="319"/>
      <c r="AD671" s="319"/>
      <c r="AE671" s="319"/>
      <c r="AF671" s="319"/>
      <c r="AG671" s="319"/>
      <c r="AH671" s="319"/>
    </row>
    <row r="672" spans="1:34" ht="12" customHeight="1">
      <c r="A672" s="319"/>
      <c r="B672" s="319"/>
      <c r="C672" s="319"/>
      <c r="D672" s="319"/>
      <c r="E672" s="319"/>
      <c r="F672" s="319"/>
      <c r="G672" s="319"/>
      <c r="H672" s="319"/>
      <c r="I672" s="319"/>
      <c r="J672" s="319"/>
      <c r="K672" s="319"/>
      <c r="L672" s="319"/>
      <c r="M672" s="319"/>
      <c r="N672" s="319"/>
      <c r="O672" s="319"/>
      <c r="P672" s="319"/>
      <c r="Q672" s="319"/>
      <c r="R672" s="319"/>
      <c r="S672" s="319"/>
      <c r="T672" s="319"/>
      <c r="U672" s="319"/>
      <c r="V672" s="319"/>
      <c r="W672" s="319"/>
      <c r="X672" s="319"/>
      <c r="Y672" s="319"/>
      <c r="Z672" s="319"/>
      <c r="AA672" s="319"/>
      <c r="AB672" s="319"/>
      <c r="AC672" s="319"/>
      <c r="AD672" s="319"/>
      <c r="AE672" s="319"/>
      <c r="AF672" s="319"/>
      <c r="AG672" s="319"/>
      <c r="AH672" s="319"/>
    </row>
    <row r="673" spans="1:34" ht="12" customHeight="1">
      <c r="A673" s="319"/>
      <c r="B673" s="319"/>
      <c r="C673" s="319"/>
      <c r="D673" s="319"/>
      <c r="E673" s="319"/>
      <c r="F673" s="319"/>
      <c r="G673" s="319"/>
      <c r="H673" s="319"/>
      <c r="I673" s="319"/>
      <c r="J673" s="319"/>
      <c r="K673" s="319"/>
      <c r="L673" s="319"/>
      <c r="M673" s="319"/>
      <c r="N673" s="319"/>
      <c r="O673" s="319"/>
      <c r="P673" s="319"/>
      <c r="Q673" s="319"/>
      <c r="R673" s="319"/>
      <c r="S673" s="319"/>
      <c r="T673" s="319"/>
      <c r="U673" s="319"/>
      <c r="V673" s="319"/>
      <c r="W673" s="319"/>
      <c r="X673" s="319"/>
      <c r="Y673" s="319"/>
      <c r="Z673" s="319"/>
      <c r="AA673" s="319"/>
      <c r="AB673" s="319"/>
      <c r="AC673" s="319"/>
      <c r="AD673" s="319"/>
      <c r="AE673" s="319"/>
      <c r="AF673" s="319"/>
      <c r="AG673" s="319"/>
      <c r="AH673" s="319"/>
    </row>
    <row r="674" spans="1:34" ht="12" customHeight="1">
      <c r="A674" s="319"/>
      <c r="B674" s="319"/>
      <c r="C674" s="319"/>
      <c r="D674" s="319"/>
      <c r="E674" s="319"/>
      <c r="F674" s="319"/>
      <c r="G674" s="319"/>
      <c r="H674" s="319"/>
      <c r="I674" s="319"/>
      <c r="J674" s="319"/>
      <c r="K674" s="319"/>
      <c r="L674" s="319"/>
      <c r="M674" s="319"/>
      <c r="N674" s="319"/>
      <c r="O674" s="319"/>
      <c r="P674" s="319"/>
      <c r="Q674" s="319"/>
      <c r="R674" s="319"/>
      <c r="S674" s="319"/>
      <c r="T674" s="319"/>
      <c r="U674" s="319"/>
      <c r="V674" s="319"/>
      <c r="W674" s="319"/>
      <c r="X674" s="319"/>
      <c r="Y674" s="319"/>
      <c r="Z674" s="319"/>
      <c r="AA674" s="319"/>
      <c r="AB674" s="319"/>
      <c r="AC674" s="319"/>
      <c r="AD674" s="319"/>
      <c r="AE674" s="319"/>
      <c r="AF674" s="319"/>
      <c r="AG674" s="319"/>
      <c r="AH674" s="319"/>
    </row>
    <row r="675" spans="1:34" ht="12" customHeight="1">
      <c r="A675" s="319"/>
      <c r="B675" s="319"/>
      <c r="C675" s="319"/>
      <c r="D675" s="319"/>
      <c r="E675" s="319"/>
      <c r="F675" s="319"/>
      <c r="G675" s="319"/>
      <c r="H675" s="319"/>
      <c r="I675" s="319"/>
      <c r="J675" s="319"/>
      <c r="K675" s="319"/>
      <c r="L675" s="319"/>
      <c r="M675" s="319"/>
      <c r="N675" s="319"/>
      <c r="O675" s="319"/>
      <c r="P675" s="319"/>
      <c r="Q675" s="319"/>
      <c r="R675" s="319"/>
      <c r="S675" s="319"/>
      <c r="T675" s="319"/>
      <c r="U675" s="319"/>
      <c r="V675" s="319"/>
      <c r="W675" s="319"/>
      <c r="X675" s="319"/>
      <c r="Y675" s="319"/>
      <c r="Z675" s="319"/>
      <c r="AA675" s="319"/>
      <c r="AB675" s="319"/>
      <c r="AC675" s="319"/>
      <c r="AD675" s="319"/>
      <c r="AE675" s="319"/>
      <c r="AF675" s="319"/>
      <c r="AG675" s="319"/>
      <c r="AH675" s="319"/>
    </row>
    <row r="676" spans="1:34" ht="12" customHeight="1">
      <c r="A676" s="319"/>
      <c r="B676" s="319"/>
      <c r="C676" s="319"/>
      <c r="D676" s="319"/>
      <c r="E676" s="319"/>
      <c r="F676" s="319"/>
      <c r="G676" s="319"/>
      <c r="H676" s="319"/>
      <c r="I676" s="319"/>
      <c r="J676" s="319"/>
      <c r="K676" s="319"/>
      <c r="L676" s="319"/>
      <c r="M676" s="319"/>
      <c r="N676" s="319"/>
      <c r="O676" s="319"/>
      <c r="P676" s="319"/>
      <c r="Q676" s="319"/>
      <c r="R676" s="319"/>
      <c r="S676" s="319"/>
      <c r="T676" s="319"/>
      <c r="U676" s="319"/>
      <c r="V676" s="319"/>
      <c r="W676" s="319"/>
      <c r="X676" s="319"/>
      <c r="Y676" s="319"/>
      <c r="Z676" s="319"/>
      <c r="AA676" s="319"/>
      <c r="AB676" s="319"/>
      <c r="AC676" s="319"/>
      <c r="AD676" s="319"/>
      <c r="AE676" s="319"/>
      <c r="AF676" s="319"/>
      <c r="AG676" s="319"/>
      <c r="AH676" s="319"/>
    </row>
    <row r="677" spans="1:34" ht="12" customHeight="1">
      <c r="A677" s="319"/>
      <c r="B677" s="319"/>
      <c r="C677" s="319"/>
      <c r="D677" s="319"/>
      <c r="E677" s="319"/>
      <c r="F677" s="319"/>
      <c r="G677" s="319"/>
      <c r="H677" s="319"/>
      <c r="I677" s="319"/>
      <c r="J677" s="319"/>
      <c r="K677" s="319"/>
      <c r="L677" s="319"/>
      <c r="M677" s="319"/>
      <c r="N677" s="319"/>
      <c r="O677" s="319"/>
      <c r="P677" s="319"/>
      <c r="Q677" s="319"/>
      <c r="R677" s="319"/>
      <c r="S677" s="319"/>
      <c r="T677" s="319"/>
      <c r="U677" s="319"/>
      <c r="V677" s="319"/>
      <c r="W677" s="319"/>
      <c r="X677" s="319"/>
      <c r="Y677" s="319"/>
      <c r="Z677" s="319"/>
      <c r="AA677" s="319"/>
      <c r="AB677" s="319"/>
      <c r="AC677" s="319"/>
      <c r="AD677" s="319"/>
      <c r="AE677" s="319"/>
      <c r="AF677" s="319"/>
      <c r="AG677" s="319"/>
      <c r="AH677" s="319"/>
    </row>
    <row r="678" spans="1:34" ht="12" customHeight="1">
      <c r="A678" s="319"/>
      <c r="B678" s="319"/>
      <c r="C678" s="319"/>
      <c r="D678" s="319"/>
      <c r="E678" s="319"/>
      <c r="F678" s="319"/>
      <c r="G678" s="319"/>
      <c r="H678" s="319"/>
      <c r="I678" s="319"/>
      <c r="J678" s="319"/>
      <c r="K678" s="319"/>
      <c r="L678" s="319"/>
      <c r="M678" s="319"/>
      <c r="N678" s="319"/>
      <c r="O678" s="319"/>
      <c r="P678" s="319"/>
      <c r="Q678" s="319"/>
      <c r="R678" s="319"/>
      <c r="S678" s="319"/>
      <c r="T678" s="319"/>
      <c r="U678" s="319"/>
      <c r="V678" s="319"/>
      <c r="W678" s="319"/>
      <c r="X678" s="319"/>
      <c r="Y678" s="319"/>
      <c r="Z678" s="319"/>
      <c r="AA678" s="319"/>
      <c r="AB678" s="319"/>
      <c r="AC678" s="319"/>
      <c r="AD678" s="319"/>
      <c r="AE678" s="319"/>
      <c r="AF678" s="319"/>
      <c r="AG678" s="319"/>
      <c r="AH678" s="319"/>
    </row>
    <row r="679" spans="1:34" ht="12" customHeight="1">
      <c r="A679" s="319"/>
      <c r="B679" s="319"/>
      <c r="C679" s="319"/>
      <c r="D679" s="319"/>
      <c r="E679" s="319"/>
      <c r="F679" s="319"/>
      <c r="G679" s="319"/>
      <c r="H679" s="319"/>
      <c r="I679" s="319"/>
      <c r="J679" s="319"/>
      <c r="K679" s="319"/>
      <c r="L679" s="319"/>
      <c r="M679" s="319"/>
      <c r="N679" s="319"/>
      <c r="O679" s="319"/>
      <c r="P679" s="319"/>
      <c r="Q679" s="319"/>
      <c r="R679" s="319"/>
      <c r="S679" s="319"/>
      <c r="T679" s="319"/>
      <c r="U679" s="319"/>
      <c r="V679" s="319"/>
      <c r="W679" s="319"/>
      <c r="X679" s="319"/>
      <c r="Y679" s="319"/>
      <c r="Z679" s="319"/>
      <c r="AA679" s="319"/>
      <c r="AB679" s="319"/>
      <c r="AC679" s="319"/>
      <c r="AD679" s="319"/>
      <c r="AE679" s="319"/>
      <c r="AF679" s="319"/>
      <c r="AG679" s="319"/>
      <c r="AH679" s="319"/>
    </row>
    <row r="680" spans="1:34" ht="12" customHeight="1">
      <c r="A680" s="319"/>
      <c r="B680" s="319"/>
      <c r="C680" s="319"/>
      <c r="D680" s="319"/>
      <c r="E680" s="319"/>
      <c r="F680" s="319"/>
      <c r="G680" s="319"/>
      <c r="H680" s="319"/>
      <c r="I680" s="319"/>
      <c r="J680" s="319"/>
      <c r="K680" s="319"/>
      <c r="L680" s="319"/>
      <c r="M680" s="319"/>
      <c r="N680" s="319"/>
      <c r="O680" s="319"/>
      <c r="P680" s="319"/>
      <c r="Q680" s="319"/>
      <c r="R680" s="319"/>
      <c r="S680" s="319"/>
      <c r="T680" s="319"/>
      <c r="U680" s="319"/>
      <c r="V680" s="319"/>
      <c r="W680" s="319"/>
      <c r="X680" s="319"/>
      <c r="Y680" s="319"/>
      <c r="Z680" s="319"/>
      <c r="AA680" s="319"/>
      <c r="AB680" s="319"/>
      <c r="AC680" s="319"/>
      <c r="AD680" s="319"/>
      <c r="AE680" s="319"/>
      <c r="AF680" s="319"/>
      <c r="AG680" s="319"/>
      <c r="AH680" s="319"/>
    </row>
    <row r="681" spans="1:34" ht="12" customHeight="1">
      <c r="A681" s="319"/>
      <c r="B681" s="319"/>
      <c r="C681" s="319"/>
      <c r="D681" s="319"/>
      <c r="E681" s="319"/>
      <c r="F681" s="319"/>
      <c r="G681" s="319"/>
      <c r="H681" s="319"/>
      <c r="I681" s="319"/>
      <c r="J681" s="319"/>
      <c r="K681" s="319"/>
      <c r="L681" s="319"/>
      <c r="M681" s="319"/>
      <c r="N681" s="319"/>
      <c r="O681" s="319"/>
      <c r="P681" s="319"/>
      <c r="Q681" s="319"/>
      <c r="R681" s="319"/>
      <c r="S681" s="319"/>
      <c r="T681" s="319"/>
      <c r="U681" s="319"/>
      <c r="V681" s="319"/>
      <c r="W681" s="319"/>
      <c r="X681" s="319"/>
      <c r="Y681" s="319"/>
      <c r="Z681" s="319"/>
      <c r="AA681" s="319"/>
      <c r="AB681" s="319"/>
      <c r="AC681" s="319"/>
      <c r="AD681" s="319"/>
      <c r="AE681" s="319"/>
      <c r="AF681" s="319"/>
      <c r="AG681" s="319"/>
      <c r="AH681" s="319"/>
    </row>
    <row r="682" spans="1:34" ht="12" customHeight="1">
      <c r="A682" s="319"/>
      <c r="B682" s="319"/>
      <c r="C682" s="319"/>
      <c r="D682" s="319"/>
      <c r="E682" s="319"/>
      <c r="F682" s="319"/>
      <c r="G682" s="319"/>
      <c r="H682" s="319"/>
      <c r="I682" s="319"/>
      <c r="J682" s="319"/>
      <c r="K682" s="319"/>
      <c r="L682" s="319"/>
      <c r="M682" s="319"/>
      <c r="N682" s="319"/>
      <c r="O682" s="319"/>
      <c r="P682" s="319"/>
      <c r="Q682" s="319"/>
      <c r="R682" s="319"/>
      <c r="S682" s="319"/>
      <c r="T682" s="319"/>
      <c r="U682" s="319"/>
      <c r="V682" s="319"/>
      <c r="W682" s="319"/>
      <c r="X682" s="319"/>
      <c r="Y682" s="319"/>
      <c r="Z682" s="319"/>
      <c r="AA682" s="319"/>
      <c r="AB682" s="319"/>
      <c r="AC682" s="319"/>
      <c r="AD682" s="319"/>
      <c r="AE682" s="319"/>
      <c r="AF682" s="319"/>
      <c r="AG682" s="319"/>
      <c r="AH682" s="319"/>
    </row>
    <row r="683" spans="1:34" ht="12" customHeight="1">
      <c r="A683" s="319"/>
      <c r="B683" s="319"/>
      <c r="C683" s="319"/>
      <c r="D683" s="319"/>
      <c r="E683" s="319"/>
      <c r="F683" s="319"/>
      <c r="G683" s="319"/>
      <c r="H683" s="319"/>
      <c r="I683" s="319"/>
      <c r="J683" s="319"/>
      <c r="K683" s="319"/>
      <c r="L683" s="319"/>
      <c r="M683" s="319"/>
      <c r="N683" s="319"/>
      <c r="O683" s="319"/>
      <c r="P683" s="319"/>
      <c r="Q683" s="319"/>
      <c r="R683" s="319"/>
      <c r="S683" s="319"/>
      <c r="T683" s="319"/>
      <c r="U683" s="319"/>
      <c r="V683" s="319"/>
      <c r="W683" s="319"/>
      <c r="X683" s="319"/>
      <c r="Y683" s="319"/>
      <c r="Z683" s="319"/>
      <c r="AA683" s="319"/>
      <c r="AB683" s="319"/>
      <c r="AC683" s="319"/>
      <c r="AD683" s="319"/>
      <c r="AE683" s="319"/>
      <c r="AF683" s="319"/>
      <c r="AG683" s="319"/>
      <c r="AH683" s="319"/>
    </row>
    <row r="684" spans="1:34" ht="12" customHeight="1">
      <c r="A684" s="319"/>
      <c r="B684" s="319"/>
      <c r="C684" s="319"/>
      <c r="D684" s="319"/>
      <c r="E684" s="319"/>
      <c r="F684" s="319"/>
      <c r="G684" s="319"/>
      <c r="H684" s="319"/>
      <c r="I684" s="319"/>
      <c r="J684" s="319"/>
      <c r="K684" s="319"/>
      <c r="L684" s="319"/>
      <c r="M684" s="319"/>
      <c r="N684" s="319"/>
      <c r="O684" s="319"/>
      <c r="P684" s="319"/>
      <c r="Q684" s="319"/>
      <c r="R684" s="319"/>
      <c r="S684" s="319"/>
      <c r="T684" s="319"/>
      <c r="U684" s="319"/>
      <c r="V684" s="319"/>
      <c r="W684" s="319"/>
      <c r="X684" s="319"/>
      <c r="Y684" s="319"/>
      <c r="Z684" s="319"/>
      <c r="AA684" s="319"/>
      <c r="AB684" s="319"/>
      <c r="AC684" s="319"/>
      <c r="AD684" s="319"/>
      <c r="AE684" s="319"/>
      <c r="AF684" s="319"/>
      <c r="AG684" s="319"/>
      <c r="AH684" s="319"/>
    </row>
    <row r="685" spans="1:34" ht="12" customHeight="1">
      <c r="A685" s="319"/>
      <c r="B685" s="319"/>
      <c r="C685" s="319"/>
      <c r="D685" s="319"/>
      <c r="E685" s="319"/>
      <c r="F685" s="319"/>
      <c r="G685" s="319"/>
      <c r="H685" s="319"/>
      <c r="I685" s="319"/>
      <c r="J685" s="319"/>
      <c r="K685" s="319"/>
      <c r="L685" s="319"/>
      <c r="M685" s="319"/>
      <c r="N685" s="319"/>
      <c r="O685" s="319"/>
      <c r="P685" s="319"/>
      <c r="Q685" s="319"/>
      <c r="R685" s="319"/>
      <c r="S685" s="319"/>
      <c r="T685" s="319"/>
      <c r="U685" s="319"/>
      <c r="V685" s="319"/>
      <c r="W685" s="319"/>
      <c r="X685" s="319"/>
      <c r="Y685" s="319"/>
      <c r="Z685" s="319"/>
      <c r="AA685" s="319"/>
      <c r="AB685" s="319"/>
      <c r="AC685" s="319"/>
      <c r="AD685" s="319"/>
      <c r="AE685" s="319"/>
      <c r="AF685" s="319"/>
      <c r="AG685" s="319"/>
      <c r="AH685" s="319"/>
    </row>
    <row r="686" spans="1:34" ht="12" customHeight="1">
      <c r="A686" s="319"/>
      <c r="B686" s="319"/>
      <c r="C686" s="319"/>
      <c r="D686" s="319"/>
      <c r="E686" s="319"/>
      <c r="F686" s="319"/>
      <c r="G686" s="319"/>
      <c r="H686" s="319"/>
      <c r="I686" s="319"/>
      <c r="J686" s="319"/>
      <c r="K686" s="319"/>
      <c r="L686" s="319"/>
      <c r="M686" s="319"/>
      <c r="N686" s="319"/>
      <c r="O686" s="319"/>
      <c r="P686" s="319"/>
      <c r="Q686" s="319"/>
      <c r="R686" s="319"/>
      <c r="S686" s="319"/>
      <c r="T686" s="319"/>
      <c r="U686" s="319"/>
      <c r="V686" s="319"/>
      <c r="W686" s="319"/>
      <c r="X686" s="319"/>
      <c r="Y686" s="319"/>
      <c r="Z686" s="319"/>
      <c r="AA686" s="319"/>
      <c r="AB686" s="319"/>
      <c r="AC686" s="319"/>
      <c r="AD686" s="319"/>
      <c r="AE686" s="319"/>
      <c r="AF686" s="319"/>
      <c r="AG686" s="319"/>
      <c r="AH686" s="319"/>
    </row>
    <row r="687" spans="1:34" ht="12" customHeight="1">
      <c r="A687" s="319"/>
      <c r="B687" s="319"/>
      <c r="C687" s="319"/>
      <c r="D687" s="319"/>
      <c r="E687" s="319"/>
      <c r="F687" s="319"/>
      <c r="G687" s="319"/>
      <c r="H687" s="319"/>
      <c r="I687" s="319"/>
      <c r="J687" s="319"/>
      <c r="K687" s="319"/>
      <c r="L687" s="319"/>
      <c r="M687" s="319"/>
      <c r="N687" s="319"/>
      <c r="O687" s="319"/>
      <c r="P687" s="319"/>
      <c r="Q687" s="319"/>
      <c r="R687" s="319"/>
      <c r="S687" s="319"/>
      <c r="T687" s="319"/>
      <c r="U687" s="319"/>
      <c r="V687" s="319"/>
      <c r="W687" s="319"/>
      <c r="X687" s="319"/>
      <c r="Y687" s="319"/>
      <c r="Z687" s="319"/>
      <c r="AA687" s="319"/>
      <c r="AB687" s="319"/>
      <c r="AC687" s="319"/>
      <c r="AD687" s="319"/>
      <c r="AE687" s="319"/>
      <c r="AF687" s="319"/>
      <c r="AG687" s="319"/>
      <c r="AH687" s="319"/>
    </row>
    <row r="688" spans="1:34" ht="12" customHeight="1">
      <c r="A688" s="319"/>
      <c r="B688" s="319"/>
      <c r="C688" s="319"/>
      <c r="D688" s="319"/>
      <c r="E688" s="319"/>
      <c r="F688" s="319"/>
      <c r="G688" s="319"/>
      <c r="H688" s="319"/>
      <c r="I688" s="319"/>
      <c r="J688" s="319"/>
      <c r="K688" s="319"/>
      <c r="L688" s="319"/>
      <c r="M688" s="319"/>
      <c r="N688" s="319"/>
      <c r="O688" s="319"/>
      <c r="P688" s="319"/>
      <c r="Q688" s="319"/>
      <c r="R688" s="319"/>
      <c r="S688" s="319"/>
      <c r="T688" s="319"/>
      <c r="U688" s="319"/>
      <c r="V688" s="319"/>
      <c r="W688" s="319"/>
      <c r="X688" s="319"/>
      <c r="Y688" s="319"/>
      <c r="Z688" s="319"/>
      <c r="AA688" s="319"/>
      <c r="AB688" s="319"/>
      <c r="AC688" s="319"/>
      <c r="AD688" s="319"/>
      <c r="AE688" s="319"/>
      <c r="AF688" s="319"/>
      <c r="AG688" s="319"/>
      <c r="AH688" s="319"/>
    </row>
    <row r="689" spans="1:34" ht="12" customHeight="1">
      <c r="A689" s="319"/>
      <c r="B689" s="319"/>
      <c r="C689" s="319"/>
      <c r="D689" s="319"/>
      <c r="E689" s="319"/>
      <c r="F689" s="319"/>
      <c r="G689" s="319"/>
      <c r="H689" s="319"/>
      <c r="I689" s="319"/>
      <c r="J689" s="319"/>
      <c r="K689" s="319"/>
      <c r="L689" s="319"/>
      <c r="M689" s="319"/>
      <c r="N689" s="319"/>
      <c r="O689" s="319"/>
      <c r="P689" s="319"/>
      <c r="Q689" s="319"/>
      <c r="R689" s="319"/>
      <c r="S689" s="319"/>
      <c r="T689" s="319"/>
      <c r="U689" s="319"/>
      <c r="V689" s="319"/>
      <c r="W689" s="319"/>
      <c r="X689" s="319"/>
      <c r="Y689" s="319"/>
      <c r="Z689" s="319"/>
      <c r="AA689" s="319"/>
      <c r="AB689" s="319"/>
      <c r="AC689" s="319"/>
      <c r="AD689" s="319"/>
      <c r="AE689" s="319"/>
      <c r="AF689" s="319"/>
      <c r="AG689" s="319"/>
      <c r="AH689" s="319"/>
    </row>
    <row r="690" spans="1:34" ht="12" customHeight="1">
      <c r="A690" s="319"/>
      <c r="B690" s="319"/>
      <c r="C690" s="319"/>
      <c r="D690" s="319"/>
      <c r="E690" s="319"/>
      <c r="F690" s="319"/>
      <c r="G690" s="319"/>
      <c r="H690" s="319"/>
      <c r="I690" s="319"/>
      <c r="J690" s="319"/>
      <c r="K690" s="319"/>
      <c r="L690" s="319"/>
      <c r="M690" s="319"/>
      <c r="N690" s="319"/>
      <c r="O690" s="319"/>
      <c r="P690" s="319"/>
      <c r="Q690" s="319"/>
      <c r="R690" s="319"/>
      <c r="S690" s="319"/>
      <c r="T690" s="319"/>
      <c r="U690" s="319"/>
      <c r="V690" s="319"/>
      <c r="W690" s="319"/>
      <c r="X690" s="319"/>
      <c r="Y690" s="319"/>
      <c r="Z690" s="319"/>
      <c r="AA690" s="319"/>
      <c r="AB690" s="319"/>
      <c r="AC690" s="319"/>
      <c r="AD690" s="319"/>
      <c r="AE690" s="319"/>
      <c r="AF690" s="319"/>
      <c r="AG690" s="319"/>
      <c r="AH690" s="319"/>
    </row>
    <row r="691" spans="1:34" ht="12" customHeight="1">
      <c r="A691" s="319"/>
      <c r="B691" s="319"/>
      <c r="C691" s="319"/>
      <c r="D691" s="319"/>
      <c r="E691" s="319"/>
      <c r="F691" s="319"/>
      <c r="G691" s="319"/>
      <c r="H691" s="319"/>
      <c r="I691" s="319"/>
      <c r="J691" s="319"/>
      <c r="K691" s="319"/>
      <c r="L691" s="319"/>
      <c r="M691" s="319"/>
      <c r="N691" s="319"/>
      <c r="O691" s="319"/>
      <c r="P691" s="319"/>
      <c r="Q691" s="319"/>
      <c r="R691" s="319"/>
      <c r="S691" s="319"/>
      <c r="T691" s="319"/>
      <c r="U691" s="319"/>
      <c r="V691" s="319"/>
      <c r="W691" s="319"/>
      <c r="X691" s="319"/>
      <c r="Y691" s="319"/>
      <c r="Z691" s="319"/>
      <c r="AA691" s="319"/>
      <c r="AB691" s="319"/>
      <c r="AC691" s="319"/>
      <c r="AD691" s="319"/>
      <c r="AE691" s="319"/>
      <c r="AF691" s="319"/>
      <c r="AG691" s="319"/>
      <c r="AH691" s="319"/>
    </row>
    <row r="692" spans="1:34" ht="12" customHeight="1">
      <c r="A692" s="319"/>
      <c r="B692" s="319"/>
      <c r="C692" s="319"/>
      <c r="D692" s="319"/>
      <c r="E692" s="319"/>
      <c r="F692" s="319"/>
      <c r="G692" s="319"/>
      <c r="H692" s="319"/>
      <c r="I692" s="319"/>
      <c r="J692" s="319"/>
      <c r="K692" s="319"/>
      <c r="L692" s="319"/>
      <c r="M692" s="319"/>
      <c r="N692" s="319"/>
      <c r="O692" s="319"/>
      <c r="P692" s="319"/>
      <c r="Q692" s="319"/>
      <c r="R692" s="319"/>
      <c r="S692" s="319"/>
      <c r="T692" s="319"/>
      <c r="U692" s="319"/>
      <c r="V692" s="319"/>
      <c r="W692" s="319"/>
      <c r="X692" s="319"/>
      <c r="Y692" s="319"/>
      <c r="Z692" s="319"/>
      <c r="AA692" s="319"/>
      <c r="AB692" s="319"/>
      <c r="AC692" s="319"/>
      <c r="AD692" s="319"/>
      <c r="AE692" s="319"/>
      <c r="AF692" s="319"/>
      <c r="AG692" s="319"/>
      <c r="AH692" s="319"/>
    </row>
    <row r="693" spans="1:34" ht="12" customHeight="1">
      <c r="A693" s="319"/>
      <c r="B693" s="319"/>
      <c r="C693" s="319"/>
      <c r="D693" s="319"/>
      <c r="E693" s="319"/>
      <c r="F693" s="319"/>
      <c r="G693" s="319"/>
      <c r="H693" s="319"/>
      <c r="I693" s="319"/>
      <c r="J693" s="319"/>
      <c r="K693" s="319"/>
      <c r="L693" s="319"/>
      <c r="M693" s="319"/>
      <c r="N693" s="319"/>
      <c r="O693" s="319"/>
      <c r="P693" s="319"/>
      <c r="Q693" s="319"/>
      <c r="R693" s="319"/>
      <c r="S693" s="319"/>
      <c r="T693" s="319"/>
      <c r="U693" s="319"/>
      <c r="V693" s="319"/>
      <c r="W693" s="319"/>
      <c r="X693" s="319"/>
      <c r="Y693" s="319"/>
      <c r="Z693" s="319"/>
      <c r="AA693" s="319"/>
      <c r="AB693" s="319"/>
      <c r="AC693" s="319"/>
      <c r="AD693" s="319"/>
      <c r="AE693" s="319"/>
      <c r="AF693" s="319"/>
      <c r="AG693" s="319"/>
      <c r="AH693" s="319"/>
    </row>
    <row r="694" spans="1:34" ht="12" customHeight="1">
      <c r="A694" s="319"/>
      <c r="B694" s="319"/>
      <c r="C694" s="319"/>
      <c r="D694" s="319"/>
      <c r="E694" s="319"/>
      <c r="F694" s="319"/>
      <c r="G694" s="319"/>
      <c r="H694" s="319"/>
      <c r="I694" s="319"/>
      <c r="J694" s="319"/>
      <c r="K694" s="319"/>
      <c r="L694" s="319"/>
      <c r="M694" s="319"/>
      <c r="N694" s="319"/>
      <c r="O694" s="319"/>
      <c r="P694" s="319"/>
      <c r="Q694" s="319"/>
      <c r="R694" s="319"/>
      <c r="S694" s="319"/>
      <c r="T694" s="319"/>
      <c r="U694" s="319"/>
      <c r="V694" s="319"/>
      <c r="W694" s="319"/>
      <c r="X694" s="319"/>
      <c r="Y694" s="319"/>
      <c r="Z694" s="319"/>
      <c r="AA694" s="319"/>
      <c r="AB694" s="319"/>
      <c r="AC694" s="319"/>
      <c r="AD694" s="319"/>
      <c r="AE694" s="319"/>
      <c r="AF694" s="319"/>
      <c r="AG694" s="319"/>
      <c r="AH694" s="319"/>
    </row>
    <row r="695" spans="1:34" ht="12" customHeight="1">
      <c r="A695" s="319"/>
      <c r="B695" s="319"/>
      <c r="C695" s="319"/>
      <c r="D695" s="319"/>
      <c r="E695" s="319"/>
      <c r="F695" s="319"/>
      <c r="G695" s="319"/>
      <c r="H695" s="319"/>
      <c r="I695" s="319"/>
      <c r="J695" s="319"/>
      <c r="K695" s="319"/>
      <c r="L695" s="319"/>
      <c r="M695" s="319"/>
      <c r="N695" s="319"/>
      <c r="O695" s="319"/>
      <c r="P695" s="319"/>
      <c r="Q695" s="319"/>
      <c r="R695" s="319"/>
      <c r="S695" s="319"/>
      <c r="T695" s="319"/>
      <c r="U695" s="319"/>
      <c r="V695" s="319"/>
      <c r="W695" s="319"/>
      <c r="X695" s="319"/>
      <c r="Y695" s="319"/>
      <c r="Z695" s="319"/>
      <c r="AA695" s="319"/>
      <c r="AB695" s="319"/>
      <c r="AC695" s="319"/>
      <c r="AD695" s="319"/>
      <c r="AE695" s="319"/>
      <c r="AF695" s="319"/>
      <c r="AG695" s="319"/>
      <c r="AH695" s="319"/>
    </row>
    <row r="696" spans="1:34" ht="12" customHeight="1">
      <c r="A696" s="319"/>
      <c r="B696" s="319"/>
      <c r="C696" s="319"/>
      <c r="D696" s="319"/>
      <c r="E696" s="319"/>
      <c r="F696" s="319"/>
      <c r="G696" s="319"/>
      <c r="H696" s="319"/>
      <c r="I696" s="319"/>
      <c r="J696" s="319"/>
      <c r="K696" s="319"/>
      <c r="L696" s="319"/>
      <c r="M696" s="319"/>
      <c r="N696" s="319"/>
      <c r="O696" s="319"/>
      <c r="P696" s="319"/>
      <c r="Q696" s="319"/>
      <c r="R696" s="319"/>
      <c r="S696" s="319"/>
      <c r="T696" s="319"/>
      <c r="U696" s="319"/>
      <c r="V696" s="319"/>
      <c r="W696" s="319"/>
      <c r="X696" s="319"/>
      <c r="Y696" s="319"/>
      <c r="Z696" s="319"/>
      <c r="AA696" s="319"/>
      <c r="AB696" s="319"/>
      <c r="AC696" s="319"/>
      <c r="AD696" s="319"/>
      <c r="AE696" s="319"/>
      <c r="AF696" s="319"/>
      <c r="AG696" s="319"/>
      <c r="AH696" s="319"/>
    </row>
    <row r="697" spans="1:34" ht="12" customHeight="1">
      <c r="A697" s="319"/>
      <c r="B697" s="319"/>
      <c r="C697" s="319"/>
      <c r="D697" s="319"/>
      <c r="E697" s="319"/>
      <c r="F697" s="319"/>
      <c r="G697" s="319"/>
      <c r="H697" s="319"/>
      <c r="I697" s="319"/>
      <c r="J697" s="319"/>
      <c r="K697" s="319"/>
      <c r="L697" s="319"/>
      <c r="M697" s="319"/>
      <c r="N697" s="319"/>
      <c r="O697" s="319"/>
      <c r="P697" s="319"/>
      <c r="Q697" s="319"/>
      <c r="R697" s="319"/>
      <c r="S697" s="319"/>
      <c r="T697" s="319"/>
      <c r="U697" s="319"/>
      <c r="V697" s="319"/>
      <c r="W697" s="319"/>
      <c r="X697" s="319"/>
      <c r="Y697" s="319"/>
      <c r="Z697" s="319"/>
      <c r="AA697" s="319"/>
      <c r="AB697" s="319"/>
      <c r="AC697" s="319"/>
      <c r="AD697" s="319"/>
      <c r="AE697" s="319"/>
      <c r="AF697" s="319"/>
      <c r="AG697" s="319"/>
      <c r="AH697" s="319"/>
    </row>
    <row r="698" spans="1:34" ht="12" customHeight="1">
      <c r="A698" s="319"/>
      <c r="B698" s="319"/>
      <c r="C698" s="319"/>
      <c r="D698" s="319"/>
      <c r="E698" s="319"/>
      <c r="F698" s="319"/>
      <c r="G698" s="319"/>
      <c r="H698" s="319"/>
      <c r="I698" s="319"/>
      <c r="J698" s="319"/>
      <c r="K698" s="319"/>
      <c r="L698" s="319"/>
      <c r="M698" s="319"/>
      <c r="N698" s="319"/>
      <c r="O698" s="319"/>
      <c r="P698" s="319"/>
      <c r="Q698" s="319"/>
      <c r="R698" s="319"/>
      <c r="S698" s="319"/>
      <c r="T698" s="319"/>
      <c r="U698" s="319"/>
      <c r="V698" s="319"/>
      <c r="W698" s="319"/>
      <c r="X698" s="319"/>
      <c r="Y698" s="319"/>
      <c r="Z698" s="319"/>
      <c r="AA698" s="319"/>
      <c r="AB698" s="319"/>
      <c r="AC698" s="319"/>
      <c r="AD698" s="319"/>
      <c r="AE698" s="319"/>
      <c r="AF698" s="319"/>
      <c r="AG698" s="319"/>
      <c r="AH698" s="319"/>
    </row>
    <row r="699" spans="1:34" ht="12" customHeight="1">
      <c r="A699" s="319"/>
      <c r="B699" s="319"/>
      <c r="C699" s="319"/>
      <c r="D699" s="319"/>
      <c r="E699" s="319"/>
      <c r="F699" s="319"/>
      <c r="G699" s="319"/>
      <c r="H699" s="319"/>
      <c r="I699" s="319"/>
      <c r="J699" s="319"/>
      <c r="K699" s="319"/>
      <c r="L699" s="319"/>
      <c r="M699" s="319"/>
      <c r="N699" s="319"/>
      <c r="O699" s="319"/>
      <c r="P699" s="319"/>
      <c r="Q699" s="319"/>
      <c r="R699" s="319"/>
      <c r="S699" s="319"/>
      <c r="T699" s="319"/>
      <c r="U699" s="319"/>
      <c r="V699" s="319"/>
      <c r="W699" s="319"/>
      <c r="X699" s="319"/>
      <c r="Y699" s="319"/>
      <c r="Z699" s="319"/>
      <c r="AA699" s="319"/>
      <c r="AB699" s="319"/>
      <c r="AC699" s="319"/>
      <c r="AD699" s="319"/>
      <c r="AE699" s="319"/>
      <c r="AF699" s="319"/>
      <c r="AG699" s="319"/>
      <c r="AH699" s="319"/>
    </row>
    <row r="700" spans="1:34" ht="12" customHeight="1">
      <c r="A700" s="319"/>
      <c r="B700" s="319"/>
      <c r="C700" s="319"/>
      <c r="D700" s="319"/>
      <c r="E700" s="319"/>
      <c r="F700" s="319"/>
      <c r="G700" s="319"/>
      <c r="H700" s="319"/>
      <c r="I700" s="319"/>
      <c r="J700" s="319"/>
      <c r="K700" s="319"/>
      <c r="L700" s="319"/>
      <c r="M700" s="319"/>
      <c r="N700" s="319"/>
      <c r="O700" s="319"/>
      <c r="P700" s="319"/>
      <c r="Q700" s="319"/>
      <c r="R700" s="319"/>
      <c r="S700" s="319"/>
      <c r="T700" s="319"/>
      <c r="U700" s="319"/>
      <c r="V700" s="319"/>
      <c r="W700" s="319"/>
      <c r="X700" s="319"/>
      <c r="Y700" s="319"/>
      <c r="Z700" s="319"/>
      <c r="AA700" s="319"/>
      <c r="AB700" s="319"/>
      <c r="AC700" s="319"/>
      <c r="AD700" s="319"/>
      <c r="AE700" s="319"/>
      <c r="AF700" s="319"/>
      <c r="AG700" s="319"/>
      <c r="AH700" s="319"/>
    </row>
    <row r="701" spans="1:34" ht="12" customHeight="1">
      <c r="A701" s="319"/>
      <c r="B701" s="319"/>
      <c r="C701" s="319"/>
      <c r="D701" s="319"/>
      <c r="E701" s="319"/>
      <c r="F701" s="319"/>
      <c r="G701" s="319"/>
      <c r="H701" s="319"/>
      <c r="I701" s="319"/>
      <c r="J701" s="319"/>
      <c r="K701" s="319"/>
      <c r="L701" s="319"/>
      <c r="M701" s="319"/>
      <c r="N701" s="319"/>
      <c r="O701" s="319"/>
      <c r="P701" s="319"/>
      <c r="Q701" s="319"/>
      <c r="R701" s="319"/>
      <c r="S701" s="319"/>
      <c r="T701" s="319"/>
      <c r="U701" s="319"/>
      <c r="V701" s="319"/>
      <c r="W701" s="319"/>
      <c r="X701" s="319"/>
      <c r="Y701" s="319"/>
      <c r="Z701" s="319"/>
      <c r="AA701" s="319"/>
      <c r="AB701" s="319"/>
      <c r="AC701" s="319"/>
      <c r="AD701" s="319"/>
      <c r="AE701" s="319"/>
      <c r="AF701" s="319"/>
      <c r="AG701" s="319"/>
      <c r="AH701" s="319"/>
    </row>
    <row r="702" spans="1:34" ht="12" customHeight="1">
      <c r="A702" s="319"/>
      <c r="B702" s="319"/>
      <c r="C702" s="319"/>
      <c r="D702" s="319"/>
      <c r="E702" s="319"/>
      <c r="F702" s="319"/>
      <c r="G702" s="319"/>
      <c r="H702" s="319"/>
      <c r="I702" s="319"/>
      <c r="J702" s="319"/>
      <c r="K702" s="319"/>
      <c r="L702" s="319"/>
      <c r="M702" s="319"/>
      <c r="N702" s="319"/>
      <c r="O702" s="319"/>
      <c r="P702" s="319"/>
      <c r="Q702" s="319"/>
      <c r="R702" s="319"/>
      <c r="S702" s="319"/>
      <c r="T702" s="319"/>
      <c r="U702" s="319"/>
      <c r="V702" s="319"/>
      <c r="W702" s="319"/>
      <c r="X702" s="319"/>
      <c r="Y702" s="319"/>
      <c r="Z702" s="319"/>
      <c r="AA702" s="319"/>
      <c r="AB702" s="319"/>
      <c r="AC702" s="319"/>
      <c r="AD702" s="319"/>
      <c r="AE702" s="319"/>
      <c r="AF702" s="319"/>
      <c r="AG702" s="319"/>
      <c r="AH702" s="319"/>
    </row>
    <row r="703" spans="1:34" ht="12" customHeight="1">
      <c r="A703" s="319"/>
      <c r="B703" s="319"/>
      <c r="C703" s="319"/>
      <c r="D703" s="319"/>
      <c r="E703" s="319"/>
      <c r="F703" s="319"/>
      <c r="G703" s="319"/>
      <c r="H703" s="319"/>
      <c r="I703" s="319"/>
      <c r="J703" s="319"/>
      <c r="K703" s="319"/>
      <c r="L703" s="319"/>
      <c r="M703" s="319"/>
      <c r="N703" s="319"/>
      <c r="O703" s="319"/>
      <c r="P703" s="319"/>
      <c r="Q703" s="319"/>
      <c r="R703" s="319"/>
      <c r="S703" s="319"/>
      <c r="T703" s="319"/>
      <c r="U703" s="319"/>
      <c r="V703" s="319"/>
      <c r="W703" s="319"/>
      <c r="X703" s="319"/>
      <c r="Y703" s="319"/>
      <c r="Z703" s="319"/>
      <c r="AA703" s="319"/>
      <c r="AB703" s="319"/>
      <c r="AC703" s="319"/>
      <c r="AD703" s="319"/>
      <c r="AE703" s="319"/>
      <c r="AF703" s="319"/>
      <c r="AG703" s="319"/>
      <c r="AH703" s="319"/>
    </row>
    <row r="704" spans="1:34" ht="12" customHeight="1">
      <c r="A704" s="319"/>
      <c r="B704" s="319"/>
      <c r="C704" s="319"/>
      <c r="D704" s="319"/>
      <c r="E704" s="319"/>
      <c r="F704" s="319"/>
      <c r="G704" s="319"/>
      <c r="H704" s="319"/>
      <c r="I704" s="319"/>
      <c r="J704" s="319"/>
      <c r="K704" s="319"/>
      <c r="L704" s="319"/>
      <c r="M704" s="319"/>
      <c r="N704" s="319"/>
      <c r="O704" s="319"/>
      <c r="P704" s="319"/>
      <c r="Q704" s="319"/>
      <c r="R704" s="319"/>
      <c r="S704" s="319"/>
      <c r="T704" s="319"/>
      <c r="U704" s="319"/>
      <c r="V704" s="319"/>
      <c r="W704" s="319"/>
      <c r="X704" s="319"/>
      <c r="Y704" s="319"/>
      <c r="Z704" s="319"/>
      <c r="AA704" s="319"/>
      <c r="AB704" s="319"/>
      <c r="AC704" s="319"/>
      <c r="AD704" s="319"/>
      <c r="AE704" s="319"/>
      <c r="AF704" s="319"/>
      <c r="AG704" s="319"/>
      <c r="AH704" s="319"/>
    </row>
    <row r="705" spans="1:34" ht="12" customHeight="1">
      <c r="A705" s="319"/>
      <c r="B705" s="319"/>
      <c r="C705" s="319"/>
      <c r="D705" s="319"/>
      <c r="E705" s="319"/>
      <c r="F705" s="319"/>
      <c r="G705" s="319"/>
      <c r="H705" s="319"/>
      <c r="I705" s="319"/>
      <c r="J705" s="319"/>
      <c r="K705" s="319"/>
      <c r="L705" s="319"/>
      <c r="M705" s="319"/>
      <c r="N705" s="319"/>
      <c r="O705" s="319"/>
      <c r="P705" s="319"/>
      <c r="Q705" s="319"/>
      <c r="R705" s="319"/>
      <c r="S705" s="319"/>
      <c r="T705" s="319"/>
      <c r="U705" s="319"/>
      <c r="V705" s="319"/>
      <c r="W705" s="319"/>
      <c r="X705" s="319"/>
      <c r="Y705" s="319"/>
      <c r="Z705" s="319"/>
      <c r="AA705" s="319"/>
      <c r="AB705" s="319"/>
      <c r="AC705" s="319"/>
      <c r="AD705" s="319"/>
      <c r="AE705" s="319"/>
      <c r="AF705" s="319"/>
      <c r="AG705" s="319"/>
      <c r="AH705" s="319"/>
    </row>
    <row r="706" spans="1:34" ht="12" customHeight="1">
      <c r="A706" s="319"/>
      <c r="B706" s="319"/>
      <c r="C706" s="319"/>
      <c r="D706" s="319"/>
      <c r="E706" s="319"/>
      <c r="F706" s="319"/>
      <c r="G706" s="319"/>
      <c r="H706" s="319"/>
      <c r="I706" s="319"/>
      <c r="J706" s="319"/>
      <c r="K706" s="319"/>
      <c r="L706" s="319"/>
      <c r="M706" s="319"/>
      <c r="N706" s="319"/>
      <c r="O706" s="319"/>
      <c r="P706" s="319"/>
      <c r="Q706" s="319"/>
      <c r="R706" s="319"/>
      <c r="S706" s="319"/>
      <c r="T706" s="319"/>
      <c r="U706" s="319"/>
      <c r="V706" s="319"/>
      <c r="W706" s="319"/>
      <c r="X706" s="319"/>
      <c r="Y706" s="319"/>
      <c r="Z706" s="319"/>
      <c r="AA706" s="319"/>
      <c r="AB706" s="319"/>
      <c r="AC706" s="319"/>
      <c r="AD706" s="319"/>
      <c r="AE706" s="319"/>
      <c r="AF706" s="319"/>
      <c r="AG706" s="319"/>
      <c r="AH706" s="319"/>
    </row>
    <row r="707" spans="1:34" ht="12" customHeight="1">
      <c r="A707" s="319"/>
      <c r="B707" s="319"/>
      <c r="C707" s="319"/>
      <c r="D707" s="319"/>
      <c r="E707" s="319"/>
      <c r="F707" s="319"/>
      <c r="G707" s="319"/>
      <c r="H707" s="319"/>
      <c r="I707" s="319"/>
      <c r="J707" s="319"/>
      <c r="K707" s="319"/>
      <c r="L707" s="319"/>
      <c r="M707" s="319"/>
      <c r="N707" s="319"/>
      <c r="O707" s="319"/>
      <c r="P707" s="319"/>
      <c r="Q707" s="319"/>
      <c r="R707" s="319"/>
      <c r="S707" s="319"/>
      <c r="T707" s="319"/>
      <c r="U707" s="319"/>
      <c r="V707" s="319"/>
      <c r="W707" s="319"/>
      <c r="X707" s="319"/>
      <c r="Y707" s="319"/>
      <c r="Z707" s="319"/>
      <c r="AA707" s="319"/>
      <c r="AB707" s="319"/>
      <c r="AC707" s="319"/>
      <c r="AD707" s="319"/>
      <c r="AE707" s="319"/>
      <c r="AF707" s="319"/>
      <c r="AG707" s="319"/>
      <c r="AH707" s="319"/>
    </row>
    <row r="708" spans="1:34" ht="12" customHeight="1">
      <c r="A708" s="319"/>
      <c r="B708" s="319"/>
      <c r="C708" s="319"/>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c r="AA708" s="319"/>
      <c r="AB708" s="319"/>
      <c r="AC708" s="319"/>
      <c r="AD708" s="319"/>
      <c r="AE708" s="319"/>
      <c r="AF708" s="319"/>
      <c r="AG708" s="319"/>
      <c r="AH708" s="319"/>
    </row>
    <row r="709" spans="1:34" ht="12" customHeight="1">
      <c r="A709" s="319"/>
      <c r="B709" s="319"/>
      <c r="C709" s="319"/>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c r="AA709" s="319"/>
      <c r="AB709" s="319"/>
      <c r="AC709" s="319"/>
      <c r="AD709" s="319"/>
      <c r="AE709" s="319"/>
      <c r="AF709" s="319"/>
      <c r="AG709" s="319"/>
      <c r="AH709" s="319"/>
    </row>
    <row r="710" spans="1:34" ht="12" customHeight="1">
      <c r="A710" s="319"/>
      <c r="B710" s="319"/>
      <c r="C710" s="319"/>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c r="AA710" s="319"/>
      <c r="AB710" s="319"/>
      <c r="AC710" s="319"/>
      <c r="AD710" s="319"/>
      <c r="AE710" s="319"/>
      <c r="AF710" s="319"/>
      <c r="AG710" s="319"/>
      <c r="AH710" s="319"/>
    </row>
    <row r="711" spans="1:34" ht="12" customHeight="1">
      <c r="A711" s="319"/>
      <c r="B711" s="319"/>
      <c r="C711" s="319"/>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c r="AA711" s="319"/>
      <c r="AB711" s="319"/>
      <c r="AC711" s="319"/>
      <c r="AD711" s="319"/>
      <c r="AE711" s="319"/>
      <c r="AF711" s="319"/>
      <c r="AG711" s="319"/>
      <c r="AH711" s="319"/>
    </row>
    <row r="712" spans="1:34" ht="12" customHeight="1">
      <c r="A712" s="319"/>
      <c r="B712" s="319"/>
      <c r="C712" s="319"/>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c r="AA712" s="319"/>
      <c r="AB712" s="319"/>
      <c r="AC712" s="319"/>
      <c r="AD712" s="319"/>
      <c r="AE712" s="319"/>
      <c r="AF712" s="319"/>
      <c r="AG712" s="319"/>
      <c r="AH712" s="319"/>
    </row>
    <row r="713" spans="1:34" ht="12" customHeight="1">
      <c r="A713" s="319"/>
      <c r="B713" s="319"/>
      <c r="C713" s="319"/>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c r="AA713" s="319"/>
      <c r="AB713" s="319"/>
      <c r="AC713" s="319"/>
      <c r="AD713" s="319"/>
      <c r="AE713" s="319"/>
      <c r="AF713" s="319"/>
      <c r="AG713" s="319"/>
      <c r="AH713" s="319"/>
    </row>
    <row r="714" spans="1:34" ht="12" customHeight="1">
      <c r="A714" s="319"/>
      <c r="B714" s="319"/>
      <c r="C714" s="319"/>
      <c r="D714" s="319"/>
      <c r="E714" s="319"/>
      <c r="F714" s="319"/>
      <c r="G714" s="319"/>
      <c r="H714" s="319"/>
      <c r="I714" s="319"/>
      <c r="J714" s="319"/>
      <c r="K714" s="319"/>
      <c r="L714" s="319"/>
      <c r="M714" s="319"/>
      <c r="N714" s="319"/>
      <c r="O714" s="319"/>
      <c r="P714" s="319"/>
      <c r="Q714" s="319"/>
      <c r="R714" s="319"/>
      <c r="S714" s="319"/>
      <c r="T714" s="319"/>
      <c r="U714" s="319"/>
      <c r="V714" s="319"/>
      <c r="W714" s="319"/>
      <c r="X714" s="319"/>
      <c r="Y714" s="319"/>
      <c r="Z714" s="319"/>
      <c r="AA714" s="319"/>
      <c r="AB714" s="319"/>
      <c r="AC714" s="319"/>
      <c r="AD714" s="319"/>
      <c r="AE714" s="319"/>
      <c r="AF714" s="319"/>
      <c r="AG714" s="319"/>
      <c r="AH714" s="319"/>
    </row>
    <row r="715" spans="1:34" ht="12" customHeight="1">
      <c r="A715" s="319"/>
      <c r="B715" s="319"/>
      <c r="C715" s="319"/>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c r="AA715" s="319"/>
      <c r="AB715" s="319"/>
      <c r="AC715" s="319"/>
      <c r="AD715" s="319"/>
      <c r="AE715" s="319"/>
      <c r="AF715" s="319"/>
      <c r="AG715" s="319"/>
      <c r="AH715" s="319"/>
    </row>
    <row r="716" spans="1:34" ht="12" customHeight="1">
      <c r="A716" s="319"/>
      <c r="B716" s="319"/>
      <c r="C716" s="319"/>
      <c r="D716" s="319"/>
      <c r="E716" s="319"/>
      <c r="F716" s="319"/>
      <c r="G716" s="319"/>
      <c r="H716" s="319"/>
      <c r="I716" s="319"/>
      <c r="J716" s="319"/>
      <c r="K716" s="319"/>
      <c r="L716" s="319"/>
      <c r="M716" s="319"/>
      <c r="N716" s="319"/>
      <c r="O716" s="319"/>
      <c r="P716" s="319"/>
      <c r="Q716" s="319"/>
      <c r="R716" s="319"/>
      <c r="S716" s="319"/>
      <c r="T716" s="319"/>
      <c r="U716" s="319"/>
      <c r="V716" s="319"/>
      <c r="W716" s="319"/>
      <c r="X716" s="319"/>
      <c r="Y716" s="319"/>
      <c r="Z716" s="319"/>
      <c r="AA716" s="319"/>
      <c r="AB716" s="319"/>
      <c r="AC716" s="319"/>
      <c r="AD716" s="319"/>
      <c r="AE716" s="319"/>
      <c r="AF716" s="319"/>
      <c r="AG716" s="319"/>
      <c r="AH716" s="319"/>
    </row>
    <row r="717" spans="1:34" ht="12" customHeight="1">
      <c r="A717" s="319"/>
      <c r="B717" s="319"/>
      <c r="C717" s="319"/>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c r="AA717" s="319"/>
      <c r="AB717" s="319"/>
      <c r="AC717" s="319"/>
      <c r="AD717" s="319"/>
      <c r="AE717" s="319"/>
      <c r="AF717" s="319"/>
      <c r="AG717" s="319"/>
      <c r="AH717" s="319"/>
    </row>
    <row r="718" spans="1:34" ht="12" customHeight="1">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c r="AA718" s="319"/>
      <c r="AB718" s="319"/>
      <c r="AC718" s="319"/>
      <c r="AD718" s="319"/>
      <c r="AE718" s="319"/>
      <c r="AF718" s="319"/>
      <c r="AG718" s="319"/>
      <c r="AH718" s="319"/>
    </row>
    <row r="719" spans="1:34" ht="12" customHeight="1">
      <c r="A719" s="319"/>
      <c r="B719" s="319"/>
      <c r="C719" s="319"/>
      <c r="D719" s="319"/>
      <c r="E719" s="319"/>
      <c r="F719" s="319"/>
      <c r="G719" s="319"/>
      <c r="H719" s="319"/>
      <c r="I719" s="319"/>
      <c r="J719" s="319"/>
      <c r="K719" s="319"/>
      <c r="L719" s="319"/>
      <c r="M719" s="319"/>
      <c r="N719" s="319"/>
      <c r="O719" s="319"/>
      <c r="P719" s="319"/>
      <c r="Q719" s="319"/>
      <c r="R719" s="319"/>
      <c r="S719" s="319"/>
      <c r="T719" s="319"/>
      <c r="U719" s="319"/>
      <c r="V719" s="319"/>
      <c r="W719" s="319"/>
      <c r="X719" s="319"/>
      <c r="Y719" s="319"/>
      <c r="Z719" s="319"/>
      <c r="AA719" s="319"/>
      <c r="AB719" s="319"/>
      <c r="AC719" s="319"/>
      <c r="AD719" s="319"/>
      <c r="AE719" s="319"/>
      <c r="AF719" s="319"/>
      <c r="AG719" s="319"/>
      <c r="AH719" s="319"/>
    </row>
    <row r="720" spans="1:34" ht="12" customHeight="1">
      <c r="A720" s="319"/>
      <c r="B720" s="319"/>
      <c r="C720" s="319"/>
      <c r="D720" s="319"/>
      <c r="E720" s="319"/>
      <c r="F720" s="319"/>
      <c r="G720" s="319"/>
      <c r="H720" s="319"/>
      <c r="I720" s="319"/>
      <c r="J720" s="319"/>
      <c r="K720" s="319"/>
      <c r="L720" s="319"/>
      <c r="M720" s="319"/>
      <c r="N720" s="319"/>
      <c r="O720" s="319"/>
      <c r="P720" s="319"/>
      <c r="Q720" s="319"/>
      <c r="R720" s="319"/>
      <c r="S720" s="319"/>
      <c r="T720" s="319"/>
      <c r="U720" s="319"/>
      <c r="V720" s="319"/>
      <c r="W720" s="319"/>
      <c r="X720" s="319"/>
      <c r="Y720" s="319"/>
      <c r="Z720" s="319"/>
      <c r="AA720" s="319"/>
      <c r="AB720" s="319"/>
      <c r="AC720" s="319"/>
      <c r="AD720" s="319"/>
      <c r="AE720" s="319"/>
      <c r="AF720" s="319"/>
      <c r="AG720" s="319"/>
      <c r="AH720" s="319"/>
    </row>
    <row r="721" spans="1:34" ht="12" customHeight="1">
      <c r="A721" s="319"/>
      <c r="B721" s="319"/>
      <c r="C721" s="319"/>
      <c r="D721" s="319"/>
      <c r="E721" s="319"/>
      <c r="F721" s="319"/>
      <c r="G721" s="319"/>
      <c r="H721" s="319"/>
      <c r="I721" s="319"/>
      <c r="J721" s="319"/>
      <c r="K721" s="319"/>
      <c r="L721" s="319"/>
      <c r="M721" s="319"/>
      <c r="N721" s="319"/>
      <c r="O721" s="319"/>
      <c r="P721" s="319"/>
      <c r="Q721" s="319"/>
      <c r="R721" s="319"/>
      <c r="S721" s="319"/>
      <c r="T721" s="319"/>
      <c r="U721" s="319"/>
      <c r="V721" s="319"/>
      <c r="W721" s="319"/>
      <c r="X721" s="319"/>
      <c r="Y721" s="319"/>
      <c r="Z721" s="319"/>
      <c r="AA721" s="319"/>
      <c r="AB721" s="319"/>
      <c r="AC721" s="319"/>
      <c r="AD721" s="319"/>
      <c r="AE721" s="319"/>
      <c r="AF721" s="319"/>
      <c r="AG721" s="319"/>
      <c r="AH721" s="319"/>
    </row>
    <row r="722" spans="1:34" ht="12" customHeight="1">
      <c r="A722" s="319"/>
      <c r="B722" s="319"/>
      <c r="C722" s="319"/>
      <c r="D722" s="319"/>
      <c r="E722" s="319"/>
      <c r="F722" s="319"/>
      <c r="G722" s="319"/>
      <c r="H722" s="319"/>
      <c r="I722" s="319"/>
      <c r="J722" s="319"/>
      <c r="K722" s="319"/>
      <c r="L722" s="319"/>
      <c r="M722" s="319"/>
      <c r="N722" s="319"/>
      <c r="O722" s="319"/>
      <c r="P722" s="319"/>
      <c r="Q722" s="319"/>
      <c r="R722" s="319"/>
      <c r="S722" s="319"/>
      <c r="T722" s="319"/>
      <c r="U722" s="319"/>
      <c r="V722" s="319"/>
      <c r="W722" s="319"/>
      <c r="X722" s="319"/>
      <c r="Y722" s="319"/>
      <c r="Z722" s="319"/>
      <c r="AA722" s="319"/>
      <c r="AB722" s="319"/>
      <c r="AC722" s="319"/>
      <c r="AD722" s="319"/>
      <c r="AE722" s="319"/>
      <c r="AF722" s="319"/>
      <c r="AG722" s="319"/>
      <c r="AH722" s="319"/>
    </row>
    <row r="723" spans="1:34" ht="12" customHeight="1">
      <c r="A723" s="319"/>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9"/>
      <c r="Z723" s="319"/>
      <c r="AA723" s="319"/>
      <c r="AB723" s="319"/>
      <c r="AC723" s="319"/>
      <c r="AD723" s="319"/>
      <c r="AE723" s="319"/>
      <c r="AF723" s="319"/>
      <c r="AG723" s="319"/>
      <c r="AH723" s="319"/>
    </row>
    <row r="724" spans="1:34" ht="12" customHeight="1">
      <c r="A724" s="319"/>
      <c r="B724" s="319"/>
      <c r="C724" s="319"/>
      <c r="D724" s="319"/>
      <c r="E724" s="319"/>
      <c r="F724" s="319"/>
      <c r="G724" s="319"/>
      <c r="H724" s="319"/>
      <c r="I724" s="319"/>
      <c r="J724" s="319"/>
      <c r="K724" s="319"/>
      <c r="L724" s="319"/>
      <c r="M724" s="319"/>
      <c r="N724" s="319"/>
      <c r="O724" s="319"/>
      <c r="P724" s="319"/>
      <c r="Q724" s="319"/>
      <c r="R724" s="319"/>
      <c r="S724" s="319"/>
      <c r="T724" s="319"/>
      <c r="U724" s="319"/>
      <c r="V724" s="319"/>
      <c r="W724" s="319"/>
      <c r="X724" s="319"/>
      <c r="Y724" s="319"/>
      <c r="Z724" s="319"/>
      <c r="AA724" s="319"/>
      <c r="AB724" s="319"/>
      <c r="AC724" s="319"/>
      <c r="AD724" s="319"/>
      <c r="AE724" s="319"/>
      <c r="AF724" s="319"/>
      <c r="AG724" s="319"/>
      <c r="AH724" s="319"/>
    </row>
    <row r="725" spans="1:34" ht="12" customHeight="1">
      <c r="A725" s="319"/>
      <c r="B725" s="319"/>
      <c r="C725" s="319"/>
      <c r="D725" s="319"/>
      <c r="E725" s="319"/>
      <c r="F725" s="319"/>
      <c r="G725" s="319"/>
      <c r="H725" s="319"/>
      <c r="I725" s="319"/>
      <c r="J725" s="319"/>
      <c r="K725" s="319"/>
      <c r="L725" s="319"/>
      <c r="M725" s="319"/>
      <c r="N725" s="319"/>
      <c r="O725" s="319"/>
      <c r="P725" s="319"/>
      <c r="Q725" s="319"/>
      <c r="R725" s="319"/>
      <c r="S725" s="319"/>
      <c r="T725" s="319"/>
      <c r="U725" s="319"/>
      <c r="V725" s="319"/>
      <c r="W725" s="319"/>
      <c r="X725" s="319"/>
      <c r="Y725" s="319"/>
      <c r="Z725" s="319"/>
      <c r="AA725" s="319"/>
      <c r="AB725" s="319"/>
      <c r="AC725" s="319"/>
      <c r="AD725" s="319"/>
      <c r="AE725" s="319"/>
      <c r="AF725" s="319"/>
      <c r="AG725" s="319"/>
      <c r="AH725" s="319"/>
    </row>
    <row r="726" spans="1:34" ht="12" customHeight="1">
      <c r="A726" s="319"/>
      <c r="B726" s="319"/>
      <c r="C726" s="319"/>
      <c r="D726" s="319"/>
      <c r="E726" s="319"/>
      <c r="F726" s="319"/>
      <c r="G726" s="319"/>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row>
    <row r="727" spans="1:34" ht="12" customHeight="1">
      <c r="A727" s="319"/>
      <c r="B727" s="319"/>
      <c r="C727" s="319"/>
      <c r="D727" s="319"/>
      <c r="E727" s="319"/>
      <c r="F727" s="319"/>
      <c r="G727" s="319"/>
      <c r="H727" s="319"/>
      <c r="I727" s="319"/>
      <c r="J727" s="319"/>
      <c r="K727" s="319"/>
      <c r="L727" s="319"/>
      <c r="M727" s="319"/>
      <c r="N727" s="319"/>
      <c r="O727" s="319"/>
      <c r="P727" s="319"/>
      <c r="Q727" s="319"/>
      <c r="R727" s="319"/>
      <c r="S727" s="319"/>
      <c r="T727" s="319"/>
      <c r="U727" s="319"/>
      <c r="V727" s="319"/>
      <c r="W727" s="319"/>
      <c r="X727" s="319"/>
      <c r="Y727" s="319"/>
      <c r="Z727" s="319"/>
      <c r="AA727" s="319"/>
      <c r="AB727" s="319"/>
      <c r="AC727" s="319"/>
      <c r="AD727" s="319"/>
      <c r="AE727" s="319"/>
      <c r="AF727" s="319"/>
      <c r="AG727" s="319"/>
      <c r="AH727" s="319"/>
    </row>
    <row r="728" spans="1:34" ht="12" customHeight="1">
      <c r="A728" s="319"/>
      <c r="B728" s="319"/>
      <c r="C728" s="319"/>
      <c r="D728" s="319"/>
      <c r="E728" s="319"/>
      <c r="F728" s="319"/>
      <c r="G728" s="319"/>
      <c r="H728" s="319"/>
      <c r="I728" s="319"/>
      <c r="J728" s="319"/>
      <c r="K728" s="319"/>
      <c r="L728" s="319"/>
      <c r="M728" s="319"/>
      <c r="N728" s="319"/>
      <c r="O728" s="319"/>
      <c r="P728" s="319"/>
      <c r="Q728" s="319"/>
      <c r="R728" s="319"/>
      <c r="S728" s="319"/>
      <c r="T728" s="319"/>
      <c r="U728" s="319"/>
      <c r="V728" s="319"/>
      <c r="W728" s="319"/>
      <c r="X728" s="319"/>
      <c r="Y728" s="319"/>
      <c r="Z728" s="319"/>
      <c r="AA728" s="319"/>
      <c r="AB728" s="319"/>
      <c r="AC728" s="319"/>
      <c r="AD728" s="319"/>
      <c r="AE728" s="319"/>
      <c r="AF728" s="319"/>
      <c r="AG728" s="319"/>
      <c r="AH728" s="319"/>
    </row>
    <row r="729" spans="1:34" ht="12" customHeight="1">
      <c r="A729" s="319"/>
      <c r="B729" s="319"/>
      <c r="C729" s="319"/>
      <c r="D729" s="319"/>
      <c r="E729" s="319"/>
      <c r="F729" s="319"/>
      <c r="G729" s="319"/>
      <c r="H729" s="319"/>
      <c r="I729" s="319"/>
      <c r="J729" s="319"/>
      <c r="K729" s="319"/>
      <c r="L729" s="319"/>
      <c r="M729" s="319"/>
      <c r="N729" s="319"/>
      <c r="O729" s="319"/>
      <c r="P729" s="319"/>
      <c r="Q729" s="319"/>
      <c r="R729" s="319"/>
      <c r="S729" s="319"/>
      <c r="T729" s="319"/>
      <c r="U729" s="319"/>
      <c r="V729" s="319"/>
      <c r="W729" s="319"/>
      <c r="X729" s="319"/>
      <c r="Y729" s="319"/>
      <c r="Z729" s="319"/>
      <c r="AA729" s="319"/>
      <c r="AB729" s="319"/>
      <c r="AC729" s="319"/>
      <c r="AD729" s="319"/>
      <c r="AE729" s="319"/>
      <c r="AF729" s="319"/>
      <c r="AG729" s="319"/>
      <c r="AH729" s="319"/>
    </row>
    <row r="730" spans="1:34" ht="12" customHeight="1">
      <c r="A730" s="319"/>
      <c r="B730" s="319"/>
      <c r="C730" s="319"/>
      <c r="D730" s="319"/>
      <c r="E730" s="319"/>
      <c r="F730" s="319"/>
      <c r="G730" s="319"/>
      <c r="H730" s="319"/>
      <c r="I730" s="319"/>
      <c r="J730" s="319"/>
      <c r="K730" s="319"/>
      <c r="L730" s="319"/>
      <c r="M730" s="319"/>
      <c r="N730" s="319"/>
      <c r="O730" s="319"/>
      <c r="P730" s="319"/>
      <c r="Q730" s="319"/>
      <c r="R730" s="319"/>
      <c r="S730" s="319"/>
      <c r="T730" s="319"/>
      <c r="U730" s="319"/>
      <c r="V730" s="319"/>
      <c r="W730" s="319"/>
      <c r="X730" s="319"/>
      <c r="Y730" s="319"/>
      <c r="Z730" s="319"/>
      <c r="AA730" s="319"/>
      <c r="AB730" s="319"/>
      <c r="AC730" s="319"/>
      <c r="AD730" s="319"/>
      <c r="AE730" s="319"/>
      <c r="AF730" s="319"/>
      <c r="AG730" s="319"/>
      <c r="AH730" s="319"/>
    </row>
    <row r="731" spans="1:34" ht="12" customHeight="1">
      <c r="A731" s="319"/>
      <c r="B731" s="319"/>
      <c r="C731" s="319"/>
      <c r="D731" s="319"/>
      <c r="E731" s="319"/>
      <c r="F731" s="319"/>
      <c r="G731" s="319"/>
      <c r="H731" s="319"/>
      <c r="I731" s="319"/>
      <c r="J731" s="319"/>
      <c r="K731" s="319"/>
      <c r="L731" s="319"/>
      <c r="M731" s="319"/>
      <c r="N731" s="319"/>
      <c r="O731" s="319"/>
      <c r="P731" s="319"/>
      <c r="Q731" s="319"/>
      <c r="R731" s="319"/>
      <c r="S731" s="319"/>
      <c r="T731" s="319"/>
      <c r="U731" s="319"/>
      <c r="V731" s="319"/>
      <c r="W731" s="319"/>
      <c r="X731" s="319"/>
      <c r="Y731" s="319"/>
      <c r="Z731" s="319"/>
      <c r="AA731" s="319"/>
      <c r="AB731" s="319"/>
      <c r="AC731" s="319"/>
      <c r="AD731" s="319"/>
      <c r="AE731" s="319"/>
      <c r="AF731" s="319"/>
      <c r="AG731" s="319"/>
      <c r="AH731" s="319"/>
    </row>
    <row r="732" spans="1:34" ht="12" customHeight="1">
      <c r="A732" s="319"/>
      <c r="B732" s="319"/>
      <c r="C732" s="319"/>
      <c r="D732" s="319"/>
      <c r="E732" s="319"/>
      <c r="F732" s="319"/>
      <c r="G732" s="319"/>
      <c r="H732" s="319"/>
      <c r="I732" s="319"/>
      <c r="J732" s="319"/>
      <c r="K732" s="319"/>
      <c r="L732" s="319"/>
      <c r="M732" s="319"/>
      <c r="N732" s="319"/>
      <c r="O732" s="319"/>
      <c r="P732" s="319"/>
      <c r="Q732" s="319"/>
      <c r="R732" s="319"/>
      <c r="S732" s="319"/>
      <c r="T732" s="319"/>
      <c r="U732" s="319"/>
      <c r="V732" s="319"/>
      <c r="W732" s="319"/>
      <c r="X732" s="319"/>
      <c r="Y732" s="319"/>
      <c r="Z732" s="319"/>
      <c r="AA732" s="319"/>
      <c r="AB732" s="319"/>
      <c r="AC732" s="319"/>
      <c r="AD732" s="319"/>
      <c r="AE732" s="319"/>
      <c r="AF732" s="319"/>
      <c r="AG732" s="319"/>
      <c r="AH732" s="319"/>
    </row>
    <row r="733" spans="1:34" ht="12" customHeight="1">
      <c r="A733" s="319"/>
      <c r="B733" s="319"/>
      <c r="C733" s="319"/>
      <c r="D733" s="319"/>
      <c r="E733" s="319"/>
      <c r="F733" s="319"/>
      <c r="G733" s="319"/>
      <c r="H733" s="319"/>
      <c r="I733" s="319"/>
      <c r="J733" s="319"/>
      <c r="K733" s="319"/>
      <c r="L733" s="319"/>
      <c r="M733" s="319"/>
      <c r="N733" s="319"/>
      <c r="O733" s="319"/>
      <c r="P733" s="319"/>
      <c r="Q733" s="319"/>
      <c r="R733" s="319"/>
      <c r="S733" s="319"/>
      <c r="T733" s="319"/>
      <c r="U733" s="319"/>
      <c r="V733" s="319"/>
      <c r="W733" s="319"/>
      <c r="X733" s="319"/>
      <c r="Y733" s="319"/>
      <c r="Z733" s="319"/>
      <c r="AA733" s="319"/>
      <c r="AB733" s="319"/>
      <c r="AC733" s="319"/>
      <c r="AD733" s="319"/>
      <c r="AE733" s="319"/>
      <c r="AF733" s="319"/>
      <c r="AG733" s="319"/>
      <c r="AH733" s="319"/>
    </row>
    <row r="734" spans="1:34" ht="12" customHeight="1">
      <c r="A734" s="319"/>
      <c r="B734" s="319"/>
      <c r="C734" s="319"/>
      <c r="D734" s="319"/>
      <c r="E734" s="319"/>
      <c r="F734" s="319"/>
      <c r="G734" s="319"/>
      <c r="H734" s="319"/>
      <c r="I734" s="319"/>
      <c r="J734" s="319"/>
      <c r="K734" s="319"/>
      <c r="L734" s="319"/>
      <c r="M734" s="319"/>
      <c r="N734" s="319"/>
      <c r="O734" s="319"/>
      <c r="P734" s="319"/>
      <c r="Q734" s="319"/>
      <c r="R734" s="319"/>
      <c r="S734" s="319"/>
      <c r="T734" s="319"/>
      <c r="U734" s="319"/>
      <c r="V734" s="319"/>
      <c r="W734" s="319"/>
      <c r="X734" s="319"/>
      <c r="Y734" s="319"/>
      <c r="Z734" s="319"/>
      <c r="AA734" s="319"/>
      <c r="AB734" s="319"/>
      <c r="AC734" s="319"/>
      <c r="AD734" s="319"/>
      <c r="AE734" s="319"/>
      <c r="AF734" s="319"/>
      <c r="AG734" s="319"/>
      <c r="AH734" s="319"/>
    </row>
    <row r="735" spans="1:34" ht="12" customHeight="1">
      <c r="A735" s="319"/>
      <c r="B735" s="319"/>
      <c r="C735" s="319"/>
      <c r="D735" s="319"/>
      <c r="E735" s="319"/>
      <c r="F735" s="319"/>
      <c r="G735" s="319"/>
      <c r="H735" s="319"/>
      <c r="I735" s="319"/>
      <c r="J735" s="319"/>
      <c r="K735" s="319"/>
      <c r="L735" s="319"/>
      <c r="M735" s="319"/>
      <c r="N735" s="319"/>
      <c r="O735" s="319"/>
      <c r="P735" s="319"/>
      <c r="Q735" s="319"/>
      <c r="R735" s="319"/>
      <c r="S735" s="319"/>
      <c r="T735" s="319"/>
      <c r="U735" s="319"/>
      <c r="V735" s="319"/>
      <c r="W735" s="319"/>
      <c r="X735" s="319"/>
      <c r="Y735" s="319"/>
      <c r="Z735" s="319"/>
      <c r="AA735" s="319"/>
      <c r="AB735" s="319"/>
      <c r="AC735" s="319"/>
      <c r="AD735" s="319"/>
      <c r="AE735" s="319"/>
      <c r="AF735" s="319"/>
      <c r="AG735" s="319"/>
      <c r="AH735" s="319"/>
    </row>
    <row r="736" spans="1:34" ht="12" customHeight="1">
      <c r="A736" s="319"/>
      <c r="B736" s="319"/>
      <c r="C736" s="319"/>
      <c r="D736" s="319"/>
      <c r="E736" s="319"/>
      <c r="F736" s="319"/>
      <c r="G736" s="319"/>
      <c r="H736" s="319"/>
      <c r="I736" s="319"/>
      <c r="J736" s="319"/>
      <c r="K736" s="319"/>
      <c r="L736" s="319"/>
      <c r="M736" s="319"/>
      <c r="N736" s="319"/>
      <c r="O736" s="319"/>
      <c r="P736" s="319"/>
      <c r="Q736" s="319"/>
      <c r="R736" s="319"/>
      <c r="S736" s="319"/>
      <c r="T736" s="319"/>
      <c r="U736" s="319"/>
      <c r="V736" s="319"/>
      <c r="W736" s="319"/>
      <c r="X736" s="319"/>
      <c r="Y736" s="319"/>
      <c r="Z736" s="319"/>
      <c r="AA736" s="319"/>
      <c r="AB736" s="319"/>
      <c r="AC736" s="319"/>
      <c r="AD736" s="319"/>
      <c r="AE736" s="319"/>
      <c r="AF736" s="319"/>
      <c r="AG736" s="319"/>
      <c r="AH736" s="319"/>
    </row>
    <row r="737" spans="1:34" ht="12" customHeight="1">
      <c r="A737" s="319"/>
      <c r="B737" s="319"/>
      <c r="C737" s="319"/>
      <c r="D737" s="319"/>
      <c r="E737" s="319"/>
      <c r="F737" s="319"/>
      <c r="G737" s="319"/>
      <c r="H737" s="319"/>
      <c r="I737" s="319"/>
      <c r="J737" s="319"/>
      <c r="K737" s="319"/>
      <c r="L737" s="319"/>
      <c r="M737" s="319"/>
      <c r="N737" s="319"/>
      <c r="O737" s="319"/>
      <c r="P737" s="319"/>
      <c r="Q737" s="319"/>
      <c r="R737" s="319"/>
      <c r="S737" s="319"/>
      <c r="T737" s="319"/>
      <c r="U737" s="319"/>
      <c r="V737" s="319"/>
      <c r="W737" s="319"/>
      <c r="X737" s="319"/>
      <c r="Y737" s="319"/>
      <c r="Z737" s="319"/>
      <c r="AA737" s="319"/>
      <c r="AB737" s="319"/>
      <c r="AC737" s="319"/>
      <c r="AD737" s="319"/>
      <c r="AE737" s="319"/>
      <c r="AF737" s="319"/>
      <c r="AG737" s="319"/>
      <c r="AH737" s="319"/>
    </row>
    <row r="738" spans="1:34" ht="12" customHeight="1">
      <c r="A738" s="319"/>
      <c r="B738" s="319"/>
      <c r="C738" s="319"/>
      <c r="D738" s="319"/>
      <c r="E738" s="319"/>
      <c r="F738" s="319"/>
      <c r="G738" s="319"/>
      <c r="H738" s="319"/>
      <c r="I738" s="319"/>
      <c r="J738" s="319"/>
      <c r="K738" s="319"/>
      <c r="L738" s="319"/>
      <c r="M738" s="319"/>
      <c r="N738" s="319"/>
      <c r="O738" s="319"/>
      <c r="P738" s="319"/>
      <c r="Q738" s="319"/>
      <c r="R738" s="319"/>
      <c r="S738" s="319"/>
      <c r="T738" s="319"/>
      <c r="U738" s="319"/>
      <c r="V738" s="319"/>
      <c r="W738" s="319"/>
      <c r="X738" s="319"/>
      <c r="Y738" s="319"/>
      <c r="Z738" s="319"/>
      <c r="AA738" s="319"/>
      <c r="AB738" s="319"/>
      <c r="AC738" s="319"/>
      <c r="AD738" s="319"/>
      <c r="AE738" s="319"/>
      <c r="AF738" s="319"/>
      <c r="AG738" s="319"/>
      <c r="AH738" s="319"/>
    </row>
    <row r="739" spans="1:34" ht="12" customHeight="1">
      <c r="A739" s="319"/>
      <c r="B739" s="319"/>
      <c r="C739" s="319"/>
      <c r="D739" s="319"/>
      <c r="E739" s="319"/>
      <c r="F739" s="319"/>
      <c r="G739" s="319"/>
      <c r="H739" s="319"/>
      <c r="I739" s="319"/>
      <c r="J739" s="319"/>
      <c r="K739" s="319"/>
      <c r="L739" s="319"/>
      <c r="M739" s="319"/>
      <c r="N739" s="319"/>
      <c r="O739" s="319"/>
      <c r="P739" s="319"/>
      <c r="Q739" s="319"/>
      <c r="R739" s="319"/>
      <c r="S739" s="319"/>
      <c r="T739" s="319"/>
      <c r="U739" s="319"/>
      <c r="V739" s="319"/>
      <c r="W739" s="319"/>
      <c r="X739" s="319"/>
      <c r="Y739" s="319"/>
      <c r="Z739" s="319"/>
      <c r="AA739" s="319"/>
      <c r="AB739" s="319"/>
      <c r="AC739" s="319"/>
      <c r="AD739" s="319"/>
      <c r="AE739" s="319"/>
      <c r="AF739" s="319"/>
      <c r="AG739" s="319"/>
      <c r="AH739" s="319"/>
    </row>
    <row r="740" spans="1:34" ht="12" customHeight="1">
      <c r="A740" s="319"/>
      <c r="B740" s="319"/>
      <c r="C740" s="319"/>
      <c r="D740" s="319"/>
      <c r="E740" s="319"/>
      <c r="F740" s="319"/>
      <c r="G740" s="319"/>
      <c r="H740" s="319"/>
      <c r="I740" s="319"/>
      <c r="J740" s="319"/>
      <c r="K740" s="319"/>
      <c r="L740" s="319"/>
      <c r="M740" s="319"/>
      <c r="N740" s="319"/>
      <c r="O740" s="319"/>
      <c r="P740" s="319"/>
      <c r="Q740" s="319"/>
      <c r="R740" s="319"/>
      <c r="S740" s="319"/>
      <c r="T740" s="319"/>
      <c r="U740" s="319"/>
      <c r="V740" s="319"/>
      <c r="W740" s="319"/>
      <c r="X740" s="319"/>
      <c r="Y740" s="319"/>
      <c r="Z740" s="319"/>
      <c r="AA740" s="319"/>
      <c r="AB740" s="319"/>
      <c r="AC740" s="319"/>
      <c r="AD740" s="319"/>
      <c r="AE740" s="319"/>
      <c r="AF740" s="319"/>
      <c r="AG740" s="319"/>
      <c r="AH740" s="319"/>
    </row>
    <row r="741" spans="1:34" ht="12" customHeight="1">
      <c r="A741" s="319"/>
      <c r="B741" s="319"/>
      <c r="C741" s="319"/>
      <c r="D741" s="319"/>
      <c r="E741" s="319"/>
      <c r="F741" s="319"/>
      <c r="G741" s="319"/>
      <c r="H741" s="319"/>
      <c r="I741" s="319"/>
      <c r="J741" s="319"/>
      <c r="K741" s="319"/>
      <c r="L741" s="319"/>
      <c r="M741" s="319"/>
      <c r="N741" s="319"/>
      <c r="O741" s="319"/>
      <c r="P741" s="319"/>
      <c r="Q741" s="319"/>
      <c r="R741" s="319"/>
      <c r="S741" s="319"/>
      <c r="T741" s="319"/>
      <c r="U741" s="319"/>
      <c r="V741" s="319"/>
      <c r="W741" s="319"/>
      <c r="X741" s="319"/>
      <c r="Y741" s="319"/>
      <c r="Z741" s="319"/>
      <c r="AA741" s="319"/>
      <c r="AB741" s="319"/>
      <c r="AC741" s="319"/>
      <c r="AD741" s="319"/>
      <c r="AE741" s="319"/>
      <c r="AF741" s="319"/>
      <c r="AG741" s="319"/>
      <c r="AH741" s="319"/>
    </row>
    <row r="742" spans="1:34" ht="12" customHeight="1">
      <c r="A742" s="319"/>
      <c r="B742" s="319"/>
      <c r="C742" s="319"/>
      <c r="D742" s="319"/>
      <c r="E742" s="319"/>
      <c r="F742" s="319"/>
      <c r="G742" s="319"/>
      <c r="H742" s="319"/>
      <c r="I742" s="319"/>
      <c r="J742" s="319"/>
      <c r="K742" s="319"/>
      <c r="L742" s="319"/>
      <c r="M742" s="319"/>
      <c r="N742" s="319"/>
      <c r="O742" s="319"/>
      <c r="P742" s="319"/>
      <c r="Q742" s="319"/>
      <c r="R742" s="319"/>
      <c r="S742" s="319"/>
      <c r="T742" s="319"/>
      <c r="U742" s="319"/>
      <c r="V742" s="319"/>
      <c r="W742" s="319"/>
      <c r="X742" s="319"/>
      <c r="Y742" s="319"/>
      <c r="Z742" s="319"/>
      <c r="AA742" s="319"/>
      <c r="AB742" s="319"/>
      <c r="AC742" s="319"/>
      <c r="AD742" s="319"/>
      <c r="AE742" s="319"/>
      <c r="AF742" s="319"/>
      <c r="AG742" s="319"/>
      <c r="AH742" s="319"/>
    </row>
    <row r="743" spans="1:34" ht="12" customHeight="1">
      <c r="A743" s="319"/>
      <c r="B743" s="319"/>
      <c r="C743" s="319"/>
      <c r="D743" s="319"/>
      <c r="E743" s="319"/>
      <c r="F743" s="319"/>
      <c r="G743" s="319"/>
      <c r="H743" s="319"/>
      <c r="I743" s="319"/>
      <c r="J743" s="319"/>
      <c r="K743" s="319"/>
      <c r="L743" s="319"/>
      <c r="M743" s="319"/>
      <c r="N743" s="319"/>
      <c r="O743" s="319"/>
      <c r="P743" s="319"/>
      <c r="Q743" s="319"/>
      <c r="R743" s="319"/>
      <c r="S743" s="319"/>
      <c r="T743" s="319"/>
      <c r="U743" s="319"/>
      <c r="V743" s="319"/>
      <c r="W743" s="319"/>
      <c r="X743" s="319"/>
      <c r="Y743" s="319"/>
      <c r="Z743" s="319"/>
      <c r="AA743" s="319"/>
      <c r="AB743" s="319"/>
      <c r="AC743" s="319"/>
      <c r="AD743" s="319"/>
      <c r="AE743" s="319"/>
      <c r="AF743" s="319"/>
      <c r="AG743" s="319"/>
      <c r="AH743" s="319"/>
    </row>
    <row r="744" spans="1:34" ht="12" customHeight="1">
      <c r="A744" s="319"/>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c r="Y744" s="319"/>
      <c r="Z744" s="319"/>
      <c r="AA744" s="319"/>
      <c r="AB744" s="319"/>
      <c r="AC744" s="319"/>
      <c r="AD744" s="319"/>
      <c r="AE744" s="319"/>
      <c r="AF744" s="319"/>
      <c r="AG744" s="319"/>
      <c r="AH744" s="319"/>
    </row>
    <row r="745" spans="1:34" ht="12" customHeight="1">
      <c r="A745" s="319"/>
      <c r="B745" s="319"/>
      <c r="C745" s="319"/>
      <c r="D745" s="319"/>
      <c r="E745" s="319"/>
      <c r="F745" s="319"/>
      <c r="G745" s="319"/>
      <c r="H745" s="319"/>
      <c r="I745" s="319"/>
      <c r="J745" s="319"/>
      <c r="K745" s="319"/>
      <c r="L745" s="319"/>
      <c r="M745" s="319"/>
      <c r="N745" s="319"/>
      <c r="O745" s="319"/>
      <c r="P745" s="319"/>
      <c r="Q745" s="319"/>
      <c r="R745" s="319"/>
      <c r="S745" s="319"/>
      <c r="T745" s="319"/>
      <c r="U745" s="319"/>
      <c r="V745" s="319"/>
      <c r="W745" s="319"/>
      <c r="X745" s="319"/>
      <c r="Y745" s="319"/>
      <c r="Z745" s="319"/>
      <c r="AA745" s="319"/>
      <c r="AB745" s="319"/>
      <c r="AC745" s="319"/>
      <c r="AD745" s="319"/>
      <c r="AE745" s="319"/>
      <c r="AF745" s="319"/>
      <c r="AG745" s="319"/>
      <c r="AH745" s="319"/>
    </row>
    <row r="746" spans="1:34" ht="12" customHeight="1">
      <c r="A746" s="319"/>
      <c r="B746" s="319"/>
      <c r="C746" s="319"/>
      <c r="D746" s="319"/>
      <c r="E746" s="319"/>
      <c r="F746" s="319"/>
      <c r="G746" s="319"/>
      <c r="H746" s="319"/>
      <c r="I746" s="319"/>
      <c r="J746" s="319"/>
      <c r="K746" s="319"/>
      <c r="L746" s="319"/>
      <c r="M746" s="319"/>
      <c r="N746" s="319"/>
      <c r="O746" s="319"/>
      <c r="P746" s="319"/>
      <c r="Q746" s="319"/>
      <c r="R746" s="319"/>
      <c r="S746" s="319"/>
      <c r="T746" s="319"/>
      <c r="U746" s="319"/>
      <c r="V746" s="319"/>
      <c r="W746" s="319"/>
      <c r="X746" s="319"/>
      <c r="Y746" s="319"/>
      <c r="Z746" s="319"/>
      <c r="AA746" s="319"/>
      <c r="AB746" s="319"/>
      <c r="AC746" s="319"/>
      <c r="AD746" s="319"/>
      <c r="AE746" s="319"/>
      <c r="AF746" s="319"/>
      <c r="AG746" s="319"/>
      <c r="AH746" s="319"/>
    </row>
    <row r="747" spans="1:34" ht="12" customHeight="1">
      <c r="A747" s="319"/>
      <c r="B747" s="319"/>
      <c r="C747" s="319"/>
      <c r="D747" s="319"/>
      <c r="E747" s="319"/>
      <c r="F747" s="319"/>
      <c r="G747" s="319"/>
      <c r="H747" s="319"/>
      <c r="I747" s="319"/>
      <c r="J747" s="319"/>
      <c r="K747" s="319"/>
      <c r="L747" s="319"/>
      <c r="M747" s="319"/>
      <c r="N747" s="319"/>
      <c r="O747" s="319"/>
      <c r="P747" s="319"/>
      <c r="Q747" s="319"/>
      <c r="R747" s="319"/>
      <c r="S747" s="319"/>
      <c r="T747" s="319"/>
      <c r="U747" s="319"/>
      <c r="V747" s="319"/>
      <c r="W747" s="319"/>
      <c r="X747" s="319"/>
      <c r="Y747" s="319"/>
      <c r="Z747" s="319"/>
      <c r="AA747" s="319"/>
      <c r="AB747" s="319"/>
      <c r="AC747" s="319"/>
      <c r="AD747" s="319"/>
      <c r="AE747" s="319"/>
      <c r="AF747" s="319"/>
      <c r="AG747" s="319"/>
      <c r="AH747" s="319"/>
    </row>
    <row r="748" spans="1:34" ht="12" customHeight="1">
      <c r="A748" s="319"/>
      <c r="B748" s="319"/>
      <c r="C748" s="319"/>
      <c r="D748" s="319"/>
      <c r="E748" s="319"/>
      <c r="F748" s="319"/>
      <c r="G748" s="319"/>
      <c r="H748" s="319"/>
      <c r="I748" s="319"/>
      <c r="J748" s="319"/>
      <c r="K748" s="319"/>
      <c r="L748" s="319"/>
      <c r="M748" s="319"/>
      <c r="N748" s="319"/>
      <c r="O748" s="319"/>
      <c r="P748" s="319"/>
      <c r="Q748" s="319"/>
      <c r="R748" s="319"/>
      <c r="S748" s="319"/>
      <c r="T748" s="319"/>
      <c r="U748" s="319"/>
      <c r="V748" s="319"/>
      <c r="W748" s="319"/>
      <c r="X748" s="319"/>
      <c r="Y748" s="319"/>
      <c r="Z748" s="319"/>
      <c r="AA748" s="319"/>
      <c r="AB748" s="319"/>
      <c r="AC748" s="319"/>
      <c r="AD748" s="319"/>
      <c r="AE748" s="319"/>
      <c r="AF748" s="319"/>
      <c r="AG748" s="319"/>
      <c r="AH748" s="319"/>
    </row>
    <row r="749" spans="1:34" ht="12" customHeight="1">
      <c r="A749" s="319"/>
      <c r="B749" s="319"/>
      <c r="C749" s="319"/>
      <c r="D749" s="319"/>
      <c r="E749" s="319"/>
      <c r="F749" s="319"/>
      <c r="G749" s="319"/>
      <c r="H749" s="319"/>
      <c r="I749" s="319"/>
      <c r="J749" s="319"/>
      <c r="K749" s="319"/>
      <c r="L749" s="319"/>
      <c r="M749" s="319"/>
      <c r="N749" s="319"/>
      <c r="O749" s="319"/>
      <c r="P749" s="319"/>
      <c r="Q749" s="319"/>
      <c r="R749" s="319"/>
      <c r="S749" s="319"/>
      <c r="T749" s="319"/>
      <c r="U749" s="319"/>
      <c r="V749" s="319"/>
      <c r="W749" s="319"/>
      <c r="X749" s="319"/>
      <c r="Y749" s="319"/>
      <c r="Z749" s="319"/>
      <c r="AA749" s="319"/>
      <c r="AB749" s="319"/>
      <c r="AC749" s="319"/>
      <c r="AD749" s="319"/>
      <c r="AE749" s="319"/>
      <c r="AF749" s="319"/>
      <c r="AG749" s="319"/>
      <c r="AH749" s="319"/>
    </row>
    <row r="750" spans="1:34" ht="12" customHeight="1">
      <c r="A750" s="319"/>
      <c r="B750" s="319"/>
      <c r="C750" s="319"/>
      <c r="D750" s="319"/>
      <c r="E750" s="319"/>
      <c r="F750" s="319"/>
      <c r="G750" s="319"/>
      <c r="H750" s="319"/>
      <c r="I750" s="319"/>
      <c r="J750" s="319"/>
      <c r="K750" s="319"/>
      <c r="L750" s="319"/>
      <c r="M750" s="319"/>
      <c r="N750" s="319"/>
      <c r="O750" s="319"/>
      <c r="P750" s="319"/>
      <c r="Q750" s="319"/>
      <c r="R750" s="319"/>
      <c r="S750" s="319"/>
      <c r="T750" s="319"/>
      <c r="U750" s="319"/>
      <c r="V750" s="319"/>
      <c r="W750" s="319"/>
      <c r="X750" s="319"/>
      <c r="Y750" s="319"/>
      <c r="Z750" s="319"/>
      <c r="AA750" s="319"/>
      <c r="AB750" s="319"/>
      <c r="AC750" s="319"/>
      <c r="AD750" s="319"/>
      <c r="AE750" s="319"/>
      <c r="AF750" s="319"/>
      <c r="AG750" s="319"/>
      <c r="AH750" s="319"/>
    </row>
    <row r="751" spans="1:34" ht="12" customHeight="1">
      <c r="A751" s="319"/>
      <c r="B751" s="319"/>
      <c r="C751" s="319"/>
      <c r="D751" s="319"/>
      <c r="E751" s="319"/>
      <c r="F751" s="319"/>
      <c r="G751" s="319"/>
      <c r="H751" s="319"/>
      <c r="I751" s="319"/>
      <c r="J751" s="319"/>
      <c r="K751" s="319"/>
      <c r="L751" s="319"/>
      <c r="M751" s="319"/>
      <c r="N751" s="319"/>
      <c r="O751" s="319"/>
      <c r="P751" s="319"/>
      <c r="Q751" s="319"/>
      <c r="R751" s="319"/>
      <c r="S751" s="319"/>
      <c r="T751" s="319"/>
      <c r="U751" s="319"/>
      <c r="V751" s="319"/>
      <c r="W751" s="319"/>
      <c r="X751" s="319"/>
      <c r="Y751" s="319"/>
      <c r="Z751" s="319"/>
      <c r="AA751" s="319"/>
      <c r="AB751" s="319"/>
      <c r="AC751" s="319"/>
      <c r="AD751" s="319"/>
      <c r="AE751" s="319"/>
      <c r="AF751" s="319"/>
      <c r="AG751" s="319"/>
      <c r="AH751" s="319"/>
    </row>
    <row r="752" spans="1:34" ht="12" customHeight="1">
      <c r="A752" s="319"/>
      <c r="B752" s="319"/>
      <c r="C752" s="319"/>
      <c r="D752" s="319"/>
      <c r="E752" s="319"/>
      <c r="F752" s="319"/>
      <c r="G752" s="319"/>
      <c r="H752" s="319"/>
      <c r="I752" s="319"/>
      <c r="J752" s="319"/>
      <c r="K752" s="319"/>
      <c r="L752" s="319"/>
      <c r="M752" s="319"/>
      <c r="N752" s="319"/>
      <c r="O752" s="319"/>
      <c r="P752" s="319"/>
      <c r="Q752" s="319"/>
      <c r="R752" s="319"/>
      <c r="S752" s="319"/>
      <c r="T752" s="319"/>
      <c r="U752" s="319"/>
      <c r="V752" s="319"/>
      <c r="W752" s="319"/>
      <c r="X752" s="319"/>
      <c r="Y752" s="319"/>
      <c r="Z752" s="319"/>
      <c r="AA752" s="319"/>
      <c r="AB752" s="319"/>
      <c r="AC752" s="319"/>
      <c r="AD752" s="319"/>
      <c r="AE752" s="319"/>
      <c r="AF752" s="319"/>
      <c r="AG752" s="319"/>
      <c r="AH752" s="319"/>
    </row>
    <row r="753" spans="1:34" ht="12" customHeight="1">
      <c r="A753" s="319"/>
      <c r="B753" s="319"/>
      <c r="C753" s="319"/>
      <c r="D753" s="319"/>
      <c r="E753" s="319"/>
      <c r="F753" s="319"/>
      <c r="G753" s="319"/>
      <c r="H753" s="319"/>
      <c r="I753" s="319"/>
      <c r="J753" s="319"/>
      <c r="K753" s="319"/>
      <c r="L753" s="319"/>
      <c r="M753" s="319"/>
      <c r="N753" s="319"/>
      <c r="O753" s="319"/>
      <c r="P753" s="319"/>
      <c r="Q753" s="319"/>
      <c r="R753" s="319"/>
      <c r="S753" s="319"/>
      <c r="T753" s="319"/>
      <c r="U753" s="319"/>
      <c r="V753" s="319"/>
      <c r="W753" s="319"/>
      <c r="X753" s="319"/>
      <c r="Y753" s="319"/>
      <c r="Z753" s="319"/>
      <c r="AA753" s="319"/>
      <c r="AB753" s="319"/>
      <c r="AC753" s="319"/>
      <c r="AD753" s="319"/>
      <c r="AE753" s="319"/>
      <c r="AF753" s="319"/>
      <c r="AG753" s="319"/>
      <c r="AH753" s="319"/>
    </row>
    <row r="754" spans="1:34" ht="12" customHeight="1">
      <c r="A754" s="319"/>
      <c r="B754" s="319"/>
      <c r="C754" s="319"/>
      <c r="D754" s="319"/>
      <c r="E754" s="319"/>
      <c r="F754" s="319"/>
      <c r="G754" s="319"/>
      <c r="H754" s="319"/>
      <c r="I754" s="319"/>
      <c r="J754" s="319"/>
      <c r="K754" s="319"/>
      <c r="L754" s="319"/>
      <c r="M754" s="319"/>
      <c r="N754" s="319"/>
      <c r="O754" s="319"/>
      <c r="P754" s="319"/>
      <c r="Q754" s="319"/>
      <c r="R754" s="319"/>
      <c r="S754" s="319"/>
      <c r="T754" s="319"/>
      <c r="U754" s="319"/>
      <c r="V754" s="319"/>
      <c r="W754" s="319"/>
      <c r="X754" s="319"/>
      <c r="Y754" s="319"/>
      <c r="Z754" s="319"/>
      <c r="AA754" s="319"/>
      <c r="AB754" s="319"/>
      <c r="AC754" s="319"/>
      <c r="AD754" s="319"/>
      <c r="AE754" s="319"/>
      <c r="AF754" s="319"/>
      <c r="AG754" s="319"/>
      <c r="AH754" s="319"/>
    </row>
    <row r="755" spans="1:34" ht="12" customHeight="1">
      <c r="A755" s="319"/>
      <c r="B755" s="319"/>
      <c r="C755" s="319"/>
      <c r="D755" s="319"/>
      <c r="E755" s="319"/>
      <c r="F755" s="319"/>
      <c r="G755" s="319"/>
      <c r="H755" s="319"/>
      <c r="I755" s="319"/>
      <c r="J755" s="319"/>
      <c r="K755" s="319"/>
      <c r="L755" s="319"/>
      <c r="M755" s="319"/>
      <c r="N755" s="319"/>
      <c r="O755" s="319"/>
      <c r="P755" s="319"/>
      <c r="Q755" s="319"/>
      <c r="R755" s="319"/>
      <c r="S755" s="319"/>
      <c r="T755" s="319"/>
      <c r="U755" s="319"/>
      <c r="V755" s="319"/>
      <c r="W755" s="319"/>
      <c r="X755" s="319"/>
      <c r="Y755" s="319"/>
      <c r="Z755" s="319"/>
      <c r="AA755" s="319"/>
      <c r="AB755" s="319"/>
      <c r="AC755" s="319"/>
      <c r="AD755" s="319"/>
      <c r="AE755" s="319"/>
      <c r="AF755" s="319"/>
      <c r="AG755" s="319"/>
      <c r="AH755" s="319"/>
    </row>
    <row r="756" spans="1:34" ht="12" customHeight="1">
      <c r="A756" s="319"/>
      <c r="B756" s="319"/>
      <c r="C756" s="319"/>
      <c r="D756" s="319"/>
      <c r="E756" s="319"/>
      <c r="F756" s="319"/>
      <c r="G756" s="319"/>
      <c r="H756" s="319"/>
      <c r="I756" s="319"/>
      <c r="J756" s="319"/>
      <c r="K756" s="319"/>
      <c r="L756" s="319"/>
      <c r="M756" s="319"/>
      <c r="N756" s="319"/>
      <c r="O756" s="319"/>
      <c r="P756" s="319"/>
      <c r="Q756" s="319"/>
      <c r="R756" s="319"/>
      <c r="S756" s="319"/>
      <c r="T756" s="319"/>
      <c r="U756" s="319"/>
      <c r="V756" s="319"/>
      <c r="W756" s="319"/>
      <c r="X756" s="319"/>
      <c r="Y756" s="319"/>
      <c r="Z756" s="319"/>
      <c r="AA756" s="319"/>
      <c r="AB756" s="319"/>
      <c r="AC756" s="319"/>
      <c r="AD756" s="319"/>
      <c r="AE756" s="319"/>
      <c r="AF756" s="319"/>
      <c r="AG756" s="319"/>
      <c r="AH756" s="319"/>
    </row>
    <row r="757" spans="1:34" ht="12" customHeight="1">
      <c r="A757" s="319"/>
      <c r="B757" s="319"/>
      <c r="C757" s="319"/>
      <c r="D757" s="319"/>
      <c r="E757" s="319"/>
      <c r="F757" s="319"/>
      <c r="G757" s="319"/>
      <c r="H757" s="319"/>
      <c r="I757" s="319"/>
      <c r="J757" s="319"/>
      <c r="K757" s="319"/>
      <c r="L757" s="319"/>
      <c r="M757" s="319"/>
      <c r="N757" s="319"/>
      <c r="O757" s="319"/>
      <c r="P757" s="319"/>
      <c r="Q757" s="319"/>
      <c r="R757" s="319"/>
      <c r="S757" s="319"/>
      <c r="T757" s="319"/>
      <c r="U757" s="319"/>
      <c r="V757" s="319"/>
      <c r="W757" s="319"/>
      <c r="X757" s="319"/>
      <c r="Y757" s="319"/>
      <c r="Z757" s="319"/>
      <c r="AA757" s="319"/>
      <c r="AB757" s="319"/>
      <c r="AC757" s="319"/>
      <c r="AD757" s="319"/>
      <c r="AE757" s="319"/>
      <c r="AF757" s="319"/>
      <c r="AG757" s="319"/>
      <c r="AH757" s="319"/>
    </row>
    <row r="758" spans="1:34" ht="12" customHeight="1">
      <c r="A758" s="319"/>
      <c r="B758" s="319"/>
      <c r="C758" s="319"/>
      <c r="D758" s="319"/>
      <c r="E758" s="319"/>
      <c r="F758" s="319"/>
      <c r="G758" s="319"/>
      <c r="H758" s="319"/>
      <c r="I758" s="319"/>
      <c r="J758" s="319"/>
      <c r="K758" s="319"/>
      <c r="L758" s="319"/>
      <c r="M758" s="319"/>
      <c r="N758" s="319"/>
      <c r="O758" s="319"/>
      <c r="P758" s="319"/>
      <c r="Q758" s="319"/>
      <c r="R758" s="319"/>
      <c r="S758" s="319"/>
      <c r="T758" s="319"/>
      <c r="U758" s="319"/>
      <c r="V758" s="319"/>
      <c r="W758" s="319"/>
      <c r="X758" s="319"/>
      <c r="Y758" s="319"/>
      <c r="Z758" s="319"/>
      <c r="AA758" s="319"/>
      <c r="AB758" s="319"/>
      <c r="AC758" s="319"/>
      <c r="AD758" s="319"/>
      <c r="AE758" s="319"/>
      <c r="AF758" s="319"/>
      <c r="AG758" s="319"/>
      <c r="AH758" s="319"/>
    </row>
    <row r="759" spans="1:34" ht="12" customHeight="1">
      <c r="A759" s="319"/>
      <c r="B759" s="319"/>
      <c r="C759" s="319"/>
      <c r="D759" s="319"/>
      <c r="E759" s="319"/>
      <c r="F759" s="319"/>
      <c r="G759" s="319"/>
      <c r="H759" s="319"/>
      <c r="I759" s="319"/>
      <c r="J759" s="319"/>
      <c r="K759" s="319"/>
      <c r="L759" s="319"/>
      <c r="M759" s="319"/>
      <c r="N759" s="319"/>
      <c r="O759" s="319"/>
      <c r="P759" s="319"/>
      <c r="Q759" s="319"/>
      <c r="R759" s="319"/>
      <c r="S759" s="319"/>
      <c r="T759" s="319"/>
      <c r="U759" s="319"/>
      <c r="V759" s="319"/>
      <c r="W759" s="319"/>
      <c r="X759" s="319"/>
      <c r="Y759" s="319"/>
      <c r="Z759" s="319"/>
      <c r="AA759" s="319"/>
      <c r="AB759" s="319"/>
      <c r="AC759" s="319"/>
      <c r="AD759" s="319"/>
      <c r="AE759" s="319"/>
      <c r="AF759" s="319"/>
      <c r="AG759" s="319"/>
      <c r="AH759" s="319"/>
    </row>
    <row r="760" spans="1:34" ht="12" customHeight="1">
      <c r="A760" s="319"/>
      <c r="B760" s="319"/>
      <c r="C760" s="319"/>
      <c r="D760" s="319"/>
      <c r="E760" s="319"/>
      <c r="F760" s="319"/>
      <c r="G760" s="319"/>
      <c r="H760" s="319"/>
      <c r="I760" s="319"/>
      <c r="J760" s="319"/>
      <c r="K760" s="319"/>
      <c r="L760" s="319"/>
      <c r="M760" s="319"/>
      <c r="N760" s="319"/>
      <c r="O760" s="319"/>
      <c r="P760" s="319"/>
      <c r="Q760" s="319"/>
      <c r="R760" s="319"/>
      <c r="S760" s="319"/>
      <c r="T760" s="319"/>
      <c r="U760" s="319"/>
      <c r="V760" s="319"/>
      <c r="W760" s="319"/>
      <c r="X760" s="319"/>
      <c r="Y760" s="319"/>
      <c r="Z760" s="319"/>
      <c r="AA760" s="319"/>
      <c r="AB760" s="319"/>
      <c r="AC760" s="319"/>
      <c r="AD760" s="319"/>
      <c r="AE760" s="319"/>
      <c r="AF760" s="319"/>
      <c r="AG760" s="319"/>
      <c r="AH760" s="319"/>
    </row>
    <row r="761" spans="1:34" ht="12" customHeight="1">
      <c r="A761" s="319"/>
      <c r="B761" s="319"/>
      <c r="C761" s="319"/>
      <c r="D761" s="319"/>
      <c r="E761" s="319"/>
      <c r="F761" s="319"/>
      <c r="G761" s="319"/>
      <c r="H761" s="319"/>
      <c r="I761" s="319"/>
      <c r="J761" s="319"/>
      <c r="K761" s="319"/>
      <c r="L761" s="319"/>
      <c r="M761" s="319"/>
      <c r="N761" s="319"/>
      <c r="O761" s="319"/>
      <c r="P761" s="319"/>
      <c r="Q761" s="319"/>
      <c r="R761" s="319"/>
      <c r="S761" s="319"/>
      <c r="T761" s="319"/>
      <c r="U761" s="319"/>
      <c r="V761" s="319"/>
      <c r="W761" s="319"/>
      <c r="X761" s="319"/>
      <c r="Y761" s="319"/>
      <c r="Z761" s="319"/>
      <c r="AA761" s="319"/>
      <c r="AB761" s="319"/>
      <c r="AC761" s="319"/>
      <c r="AD761" s="319"/>
      <c r="AE761" s="319"/>
      <c r="AF761" s="319"/>
      <c r="AG761" s="319"/>
      <c r="AH761" s="319"/>
    </row>
    <row r="762" spans="1:34" ht="12" customHeight="1">
      <c r="A762" s="319"/>
      <c r="B762" s="319"/>
      <c r="C762" s="319"/>
      <c r="D762" s="319"/>
      <c r="E762" s="319"/>
      <c r="F762" s="319"/>
      <c r="G762" s="319"/>
      <c r="H762" s="319"/>
      <c r="I762" s="319"/>
      <c r="J762" s="319"/>
      <c r="K762" s="319"/>
      <c r="L762" s="319"/>
      <c r="M762" s="319"/>
      <c r="N762" s="319"/>
      <c r="O762" s="319"/>
      <c r="P762" s="319"/>
      <c r="Q762" s="319"/>
      <c r="R762" s="319"/>
      <c r="S762" s="319"/>
      <c r="T762" s="319"/>
      <c r="U762" s="319"/>
      <c r="V762" s="319"/>
      <c r="W762" s="319"/>
      <c r="X762" s="319"/>
      <c r="Y762" s="319"/>
      <c r="Z762" s="319"/>
      <c r="AA762" s="319"/>
      <c r="AB762" s="319"/>
      <c r="AC762" s="319"/>
      <c r="AD762" s="319"/>
      <c r="AE762" s="319"/>
      <c r="AF762" s="319"/>
      <c r="AG762" s="319"/>
      <c r="AH762" s="319"/>
    </row>
    <row r="763" spans="1:34" ht="12" customHeight="1">
      <c r="A763" s="319"/>
      <c r="B763" s="319"/>
      <c r="C763" s="319"/>
      <c r="D763" s="319"/>
      <c r="E763" s="319"/>
      <c r="F763" s="319"/>
      <c r="G763" s="319"/>
      <c r="H763" s="319"/>
      <c r="I763" s="319"/>
      <c r="J763" s="319"/>
      <c r="K763" s="319"/>
      <c r="L763" s="319"/>
      <c r="M763" s="319"/>
      <c r="N763" s="319"/>
      <c r="O763" s="319"/>
      <c r="P763" s="319"/>
      <c r="Q763" s="319"/>
      <c r="R763" s="319"/>
      <c r="S763" s="319"/>
      <c r="T763" s="319"/>
      <c r="U763" s="319"/>
      <c r="V763" s="319"/>
      <c r="W763" s="319"/>
      <c r="X763" s="319"/>
      <c r="Y763" s="319"/>
      <c r="Z763" s="319"/>
      <c r="AA763" s="319"/>
      <c r="AB763" s="319"/>
      <c r="AC763" s="319"/>
      <c r="AD763" s="319"/>
      <c r="AE763" s="319"/>
      <c r="AF763" s="319"/>
      <c r="AG763" s="319"/>
      <c r="AH763" s="319"/>
    </row>
    <row r="764" spans="1:34" ht="12" customHeight="1">
      <c r="A764" s="319"/>
      <c r="B764" s="319"/>
      <c r="C764" s="319"/>
      <c r="D764" s="319"/>
      <c r="E764" s="319"/>
      <c r="F764" s="319"/>
      <c r="G764" s="319"/>
      <c r="H764" s="319"/>
      <c r="I764" s="319"/>
      <c r="J764" s="319"/>
      <c r="K764" s="319"/>
      <c r="L764" s="319"/>
      <c r="M764" s="319"/>
      <c r="N764" s="319"/>
      <c r="O764" s="319"/>
      <c r="P764" s="319"/>
      <c r="Q764" s="319"/>
      <c r="R764" s="319"/>
      <c r="S764" s="319"/>
      <c r="T764" s="319"/>
      <c r="U764" s="319"/>
      <c r="V764" s="319"/>
      <c r="W764" s="319"/>
      <c r="X764" s="319"/>
      <c r="Y764" s="319"/>
      <c r="Z764" s="319"/>
      <c r="AA764" s="319"/>
      <c r="AB764" s="319"/>
      <c r="AC764" s="319"/>
      <c r="AD764" s="319"/>
      <c r="AE764" s="319"/>
      <c r="AF764" s="319"/>
      <c r="AG764" s="319"/>
      <c r="AH764" s="319"/>
    </row>
    <row r="765" spans="1:34" ht="12" customHeight="1">
      <c r="A765" s="319"/>
      <c r="B765" s="319"/>
      <c r="C765" s="319"/>
      <c r="D765" s="319"/>
      <c r="E765" s="319"/>
      <c r="F765" s="319"/>
      <c r="G765" s="319"/>
      <c r="H765" s="319"/>
      <c r="I765" s="319"/>
      <c r="J765" s="319"/>
      <c r="K765" s="319"/>
      <c r="L765" s="319"/>
      <c r="M765" s="319"/>
      <c r="N765" s="319"/>
      <c r="O765" s="319"/>
      <c r="P765" s="319"/>
      <c r="Q765" s="319"/>
      <c r="R765" s="319"/>
      <c r="S765" s="319"/>
      <c r="T765" s="319"/>
      <c r="U765" s="319"/>
      <c r="V765" s="319"/>
      <c r="W765" s="319"/>
      <c r="X765" s="319"/>
      <c r="Y765" s="319"/>
      <c r="Z765" s="319"/>
      <c r="AA765" s="319"/>
      <c r="AB765" s="319"/>
      <c r="AC765" s="319"/>
      <c r="AD765" s="319"/>
      <c r="AE765" s="319"/>
      <c r="AF765" s="319"/>
      <c r="AG765" s="319"/>
      <c r="AH765" s="319"/>
    </row>
    <row r="766" spans="1:34" ht="12" customHeight="1">
      <c r="A766" s="319"/>
      <c r="B766" s="319"/>
      <c r="C766" s="319"/>
      <c r="D766" s="319"/>
      <c r="E766" s="319"/>
      <c r="F766" s="319"/>
      <c r="G766" s="319"/>
      <c r="H766" s="319"/>
      <c r="I766" s="319"/>
      <c r="J766" s="319"/>
      <c r="K766" s="319"/>
      <c r="L766" s="319"/>
      <c r="M766" s="319"/>
      <c r="N766" s="319"/>
      <c r="O766" s="319"/>
      <c r="P766" s="319"/>
      <c r="Q766" s="319"/>
      <c r="R766" s="319"/>
      <c r="S766" s="319"/>
      <c r="T766" s="319"/>
      <c r="U766" s="319"/>
      <c r="V766" s="319"/>
      <c r="W766" s="319"/>
      <c r="X766" s="319"/>
      <c r="Y766" s="319"/>
      <c r="Z766" s="319"/>
      <c r="AA766" s="319"/>
      <c r="AB766" s="319"/>
      <c r="AC766" s="319"/>
      <c r="AD766" s="319"/>
      <c r="AE766" s="319"/>
      <c r="AF766" s="319"/>
      <c r="AG766" s="319"/>
      <c r="AH766" s="319"/>
    </row>
    <row r="767" spans="1:34" ht="12" customHeight="1">
      <c r="A767" s="319"/>
      <c r="B767" s="319"/>
      <c r="C767" s="319"/>
      <c r="D767" s="319"/>
      <c r="E767" s="319"/>
      <c r="F767" s="319"/>
      <c r="G767" s="319"/>
      <c r="H767" s="319"/>
      <c r="I767" s="319"/>
      <c r="J767" s="319"/>
      <c r="K767" s="319"/>
      <c r="L767" s="319"/>
      <c r="M767" s="319"/>
      <c r="N767" s="319"/>
      <c r="O767" s="319"/>
      <c r="P767" s="319"/>
      <c r="Q767" s="319"/>
      <c r="R767" s="319"/>
      <c r="S767" s="319"/>
      <c r="T767" s="319"/>
      <c r="U767" s="319"/>
      <c r="V767" s="319"/>
      <c r="W767" s="319"/>
      <c r="X767" s="319"/>
      <c r="Y767" s="319"/>
      <c r="Z767" s="319"/>
      <c r="AA767" s="319"/>
      <c r="AB767" s="319"/>
      <c r="AC767" s="319"/>
      <c r="AD767" s="319"/>
      <c r="AE767" s="319"/>
      <c r="AF767" s="319"/>
      <c r="AG767" s="319"/>
      <c r="AH767" s="319"/>
    </row>
    <row r="768" spans="1:34" ht="12" customHeight="1">
      <c r="A768" s="319"/>
      <c r="B768" s="319"/>
      <c r="C768" s="319"/>
      <c r="D768" s="319"/>
      <c r="E768" s="319"/>
      <c r="F768" s="319"/>
      <c r="G768" s="319"/>
      <c r="H768" s="319"/>
      <c r="I768" s="319"/>
      <c r="J768" s="319"/>
      <c r="K768" s="319"/>
      <c r="L768" s="319"/>
      <c r="M768" s="319"/>
      <c r="N768" s="319"/>
      <c r="O768" s="319"/>
      <c r="P768" s="319"/>
      <c r="Q768" s="319"/>
      <c r="R768" s="319"/>
      <c r="S768" s="319"/>
      <c r="T768" s="319"/>
      <c r="U768" s="319"/>
      <c r="V768" s="319"/>
      <c r="W768" s="319"/>
      <c r="X768" s="319"/>
      <c r="Y768" s="319"/>
      <c r="Z768" s="319"/>
      <c r="AA768" s="319"/>
      <c r="AB768" s="319"/>
      <c r="AC768" s="319"/>
      <c r="AD768" s="319"/>
      <c r="AE768" s="319"/>
      <c r="AF768" s="319"/>
      <c r="AG768" s="319"/>
      <c r="AH768" s="319"/>
    </row>
    <row r="769" spans="1:34" ht="12" customHeight="1">
      <c r="A769" s="319"/>
      <c r="B769" s="319"/>
      <c r="C769" s="319"/>
      <c r="D769" s="319"/>
      <c r="E769" s="319"/>
      <c r="F769" s="319"/>
      <c r="G769" s="319"/>
      <c r="H769" s="319"/>
      <c r="I769" s="319"/>
      <c r="J769" s="319"/>
      <c r="K769" s="319"/>
      <c r="L769" s="319"/>
      <c r="M769" s="319"/>
      <c r="N769" s="319"/>
      <c r="O769" s="319"/>
      <c r="P769" s="319"/>
      <c r="Q769" s="319"/>
      <c r="R769" s="319"/>
      <c r="S769" s="319"/>
      <c r="T769" s="319"/>
      <c r="U769" s="319"/>
      <c r="V769" s="319"/>
      <c r="W769" s="319"/>
      <c r="X769" s="319"/>
      <c r="Y769" s="319"/>
      <c r="Z769" s="319"/>
      <c r="AA769" s="319"/>
      <c r="AB769" s="319"/>
      <c r="AC769" s="319"/>
      <c r="AD769" s="319"/>
      <c r="AE769" s="319"/>
      <c r="AF769" s="319"/>
      <c r="AG769" s="319"/>
      <c r="AH769" s="319"/>
    </row>
    <row r="770" spans="1:34" ht="12" customHeight="1">
      <c r="A770" s="319"/>
      <c r="B770" s="319"/>
      <c r="C770" s="319"/>
      <c r="D770" s="319"/>
      <c r="E770" s="319"/>
      <c r="F770" s="319"/>
      <c r="G770" s="319"/>
      <c r="H770" s="319"/>
      <c r="I770" s="319"/>
      <c r="J770" s="319"/>
      <c r="K770" s="319"/>
      <c r="L770" s="319"/>
      <c r="M770" s="319"/>
      <c r="N770" s="319"/>
      <c r="O770" s="319"/>
      <c r="P770" s="319"/>
      <c r="Q770" s="319"/>
      <c r="R770" s="319"/>
      <c r="S770" s="319"/>
      <c r="T770" s="319"/>
      <c r="U770" s="319"/>
      <c r="V770" s="319"/>
      <c r="W770" s="319"/>
      <c r="X770" s="319"/>
      <c r="Y770" s="319"/>
      <c r="Z770" s="319"/>
      <c r="AA770" s="319"/>
      <c r="AB770" s="319"/>
      <c r="AC770" s="319"/>
      <c r="AD770" s="319"/>
      <c r="AE770" s="319"/>
      <c r="AF770" s="319"/>
      <c r="AG770" s="319"/>
      <c r="AH770" s="319"/>
    </row>
    <row r="771" spans="1:34" ht="12" customHeight="1">
      <c r="A771" s="319"/>
      <c r="B771" s="319"/>
      <c r="C771" s="319"/>
      <c r="D771" s="319"/>
      <c r="E771" s="319"/>
      <c r="F771" s="319"/>
      <c r="G771" s="319"/>
      <c r="H771" s="319"/>
      <c r="I771" s="319"/>
      <c r="J771" s="319"/>
      <c r="K771" s="319"/>
      <c r="L771" s="319"/>
      <c r="M771" s="319"/>
      <c r="N771" s="319"/>
      <c r="O771" s="319"/>
      <c r="P771" s="319"/>
      <c r="Q771" s="319"/>
      <c r="R771" s="319"/>
      <c r="S771" s="319"/>
      <c r="T771" s="319"/>
      <c r="U771" s="319"/>
      <c r="V771" s="319"/>
      <c r="W771" s="319"/>
      <c r="X771" s="319"/>
      <c r="Y771" s="319"/>
      <c r="Z771" s="319"/>
      <c r="AA771" s="319"/>
      <c r="AB771" s="319"/>
      <c r="AC771" s="319"/>
      <c r="AD771" s="319"/>
      <c r="AE771" s="319"/>
      <c r="AF771" s="319"/>
      <c r="AG771" s="319"/>
      <c r="AH771" s="319"/>
    </row>
    <row r="772" spans="1:34" ht="12" customHeight="1">
      <c r="A772" s="319"/>
      <c r="B772" s="319"/>
      <c r="C772" s="319"/>
      <c r="D772" s="319"/>
      <c r="E772" s="319"/>
      <c r="F772" s="319"/>
      <c r="G772" s="319"/>
      <c r="H772" s="319"/>
      <c r="I772" s="319"/>
      <c r="J772" s="319"/>
      <c r="K772" s="319"/>
      <c r="L772" s="319"/>
      <c r="M772" s="319"/>
      <c r="N772" s="319"/>
      <c r="O772" s="319"/>
      <c r="P772" s="319"/>
      <c r="Q772" s="319"/>
      <c r="R772" s="319"/>
      <c r="S772" s="319"/>
      <c r="T772" s="319"/>
      <c r="U772" s="319"/>
      <c r="V772" s="319"/>
      <c r="W772" s="319"/>
      <c r="X772" s="319"/>
      <c r="Y772" s="319"/>
      <c r="Z772" s="319"/>
      <c r="AA772" s="319"/>
      <c r="AB772" s="319"/>
      <c r="AC772" s="319"/>
      <c r="AD772" s="319"/>
      <c r="AE772" s="319"/>
      <c r="AF772" s="319"/>
      <c r="AG772" s="319"/>
      <c r="AH772" s="319"/>
    </row>
    <row r="773" spans="1:34" ht="12" customHeight="1">
      <c r="A773" s="319"/>
      <c r="B773" s="319"/>
      <c r="C773" s="319"/>
      <c r="D773" s="319"/>
      <c r="E773" s="319"/>
      <c r="F773" s="319"/>
      <c r="G773" s="319"/>
      <c r="H773" s="319"/>
      <c r="I773" s="319"/>
      <c r="J773" s="319"/>
      <c r="K773" s="319"/>
      <c r="L773" s="319"/>
      <c r="M773" s="319"/>
      <c r="N773" s="319"/>
      <c r="O773" s="319"/>
      <c r="P773" s="319"/>
      <c r="Q773" s="319"/>
      <c r="R773" s="319"/>
      <c r="S773" s="319"/>
      <c r="T773" s="319"/>
      <c r="U773" s="319"/>
      <c r="V773" s="319"/>
      <c r="W773" s="319"/>
      <c r="X773" s="319"/>
      <c r="Y773" s="319"/>
      <c r="Z773" s="319"/>
      <c r="AA773" s="319"/>
      <c r="AB773" s="319"/>
      <c r="AC773" s="319"/>
      <c r="AD773" s="319"/>
      <c r="AE773" s="319"/>
      <c r="AF773" s="319"/>
      <c r="AG773" s="319"/>
      <c r="AH773" s="319"/>
    </row>
    <row r="774" spans="1:34" ht="12" customHeight="1">
      <c r="A774" s="319"/>
      <c r="B774" s="319"/>
      <c r="C774" s="319"/>
      <c r="D774" s="319"/>
      <c r="E774" s="319"/>
      <c r="F774" s="319"/>
      <c r="G774" s="319"/>
      <c r="H774" s="319"/>
      <c r="I774" s="319"/>
      <c r="J774" s="319"/>
      <c r="K774" s="319"/>
      <c r="L774" s="319"/>
      <c r="M774" s="319"/>
      <c r="N774" s="319"/>
      <c r="O774" s="319"/>
      <c r="P774" s="319"/>
      <c r="Q774" s="319"/>
      <c r="R774" s="319"/>
      <c r="S774" s="319"/>
      <c r="T774" s="319"/>
      <c r="U774" s="319"/>
      <c r="V774" s="319"/>
      <c r="W774" s="319"/>
      <c r="X774" s="319"/>
      <c r="Y774" s="319"/>
      <c r="Z774" s="319"/>
      <c r="AA774" s="319"/>
      <c r="AB774" s="319"/>
      <c r="AC774" s="319"/>
      <c r="AD774" s="319"/>
      <c r="AE774" s="319"/>
      <c r="AF774" s="319"/>
      <c r="AG774" s="319"/>
      <c r="AH774" s="319"/>
    </row>
    <row r="775" spans="1:34" ht="12" customHeight="1">
      <c r="A775" s="319"/>
      <c r="B775" s="319"/>
      <c r="C775" s="319"/>
      <c r="D775" s="319"/>
      <c r="E775" s="319"/>
      <c r="F775" s="319"/>
      <c r="G775" s="319"/>
      <c r="H775" s="319"/>
      <c r="I775" s="319"/>
      <c r="J775" s="319"/>
      <c r="K775" s="319"/>
      <c r="L775" s="319"/>
      <c r="M775" s="319"/>
      <c r="N775" s="319"/>
      <c r="O775" s="319"/>
      <c r="P775" s="319"/>
      <c r="Q775" s="319"/>
      <c r="R775" s="319"/>
      <c r="S775" s="319"/>
      <c r="T775" s="319"/>
      <c r="U775" s="319"/>
      <c r="V775" s="319"/>
      <c r="W775" s="319"/>
      <c r="X775" s="319"/>
      <c r="Y775" s="319"/>
      <c r="Z775" s="319"/>
      <c r="AA775" s="319"/>
      <c r="AB775" s="319"/>
      <c r="AC775" s="319"/>
      <c r="AD775" s="319"/>
      <c r="AE775" s="319"/>
      <c r="AF775" s="319"/>
      <c r="AG775" s="319"/>
      <c r="AH775" s="319"/>
    </row>
    <row r="776" spans="1:34" ht="12" customHeight="1">
      <c r="A776" s="319"/>
      <c r="B776" s="319"/>
      <c r="C776" s="319"/>
      <c r="D776" s="319"/>
      <c r="E776" s="319"/>
      <c r="F776" s="319"/>
      <c r="G776" s="319"/>
      <c r="H776" s="319"/>
      <c r="I776" s="319"/>
      <c r="J776" s="319"/>
      <c r="K776" s="319"/>
      <c r="L776" s="319"/>
      <c r="M776" s="319"/>
      <c r="N776" s="319"/>
      <c r="O776" s="319"/>
      <c r="P776" s="319"/>
      <c r="Q776" s="319"/>
      <c r="R776" s="319"/>
      <c r="S776" s="319"/>
      <c r="T776" s="319"/>
      <c r="U776" s="319"/>
      <c r="V776" s="319"/>
      <c r="W776" s="319"/>
      <c r="X776" s="319"/>
      <c r="Y776" s="319"/>
      <c r="Z776" s="319"/>
      <c r="AA776" s="319"/>
      <c r="AB776" s="319"/>
      <c r="AC776" s="319"/>
      <c r="AD776" s="319"/>
      <c r="AE776" s="319"/>
      <c r="AF776" s="319"/>
      <c r="AG776" s="319"/>
      <c r="AH776" s="319"/>
    </row>
    <row r="777" spans="1:34" ht="12" customHeight="1">
      <c r="A777" s="319"/>
      <c r="B777" s="319"/>
      <c r="C777" s="319"/>
      <c r="D777" s="319"/>
      <c r="E777" s="319"/>
      <c r="F777" s="319"/>
      <c r="G777" s="319"/>
      <c r="H777" s="319"/>
      <c r="I777" s="319"/>
      <c r="J777" s="319"/>
      <c r="K777" s="319"/>
      <c r="L777" s="319"/>
      <c r="M777" s="319"/>
      <c r="N777" s="319"/>
      <c r="O777" s="319"/>
      <c r="P777" s="319"/>
      <c r="Q777" s="319"/>
      <c r="R777" s="319"/>
      <c r="S777" s="319"/>
      <c r="T777" s="319"/>
      <c r="U777" s="319"/>
      <c r="V777" s="319"/>
      <c r="W777" s="319"/>
      <c r="X777" s="319"/>
      <c r="Y777" s="319"/>
      <c r="Z777" s="319"/>
      <c r="AA777" s="319"/>
      <c r="AB777" s="319"/>
      <c r="AC777" s="319"/>
      <c r="AD777" s="319"/>
      <c r="AE777" s="319"/>
      <c r="AF777" s="319"/>
      <c r="AG777" s="319"/>
      <c r="AH777" s="319"/>
    </row>
    <row r="778" spans="1:34" ht="12" customHeight="1">
      <c r="A778" s="319"/>
      <c r="B778" s="319"/>
      <c r="C778" s="319"/>
      <c r="D778" s="319"/>
      <c r="E778" s="319"/>
      <c r="F778" s="319"/>
      <c r="G778" s="319"/>
      <c r="H778" s="319"/>
      <c r="I778" s="319"/>
      <c r="J778" s="319"/>
      <c r="K778" s="319"/>
      <c r="L778" s="319"/>
      <c r="M778" s="319"/>
      <c r="N778" s="319"/>
      <c r="O778" s="319"/>
      <c r="P778" s="319"/>
      <c r="Q778" s="319"/>
      <c r="R778" s="319"/>
      <c r="S778" s="319"/>
      <c r="T778" s="319"/>
      <c r="U778" s="319"/>
      <c r="V778" s="319"/>
      <c r="W778" s="319"/>
      <c r="X778" s="319"/>
      <c r="Y778" s="319"/>
      <c r="Z778" s="319"/>
      <c r="AA778" s="319"/>
      <c r="AB778" s="319"/>
      <c r="AC778" s="319"/>
      <c r="AD778" s="319"/>
      <c r="AE778" s="319"/>
      <c r="AF778" s="319"/>
      <c r="AG778" s="319"/>
      <c r="AH778" s="319"/>
    </row>
    <row r="779" spans="1:34" ht="12" customHeight="1">
      <c r="A779" s="319"/>
      <c r="B779" s="319"/>
      <c r="C779" s="319"/>
      <c r="D779" s="319"/>
      <c r="E779" s="319"/>
      <c r="F779" s="319"/>
      <c r="G779" s="319"/>
      <c r="H779" s="319"/>
      <c r="I779" s="319"/>
      <c r="J779" s="319"/>
      <c r="K779" s="319"/>
      <c r="L779" s="319"/>
      <c r="M779" s="319"/>
      <c r="N779" s="319"/>
      <c r="O779" s="319"/>
      <c r="P779" s="319"/>
      <c r="Q779" s="319"/>
      <c r="R779" s="319"/>
      <c r="S779" s="319"/>
      <c r="T779" s="319"/>
      <c r="U779" s="319"/>
      <c r="V779" s="319"/>
      <c r="W779" s="319"/>
      <c r="X779" s="319"/>
      <c r="Y779" s="319"/>
      <c r="Z779" s="319"/>
      <c r="AA779" s="319"/>
      <c r="AB779" s="319"/>
      <c r="AC779" s="319"/>
      <c r="AD779" s="319"/>
      <c r="AE779" s="319"/>
      <c r="AF779" s="319"/>
      <c r="AG779" s="319"/>
      <c r="AH779" s="319"/>
    </row>
    <row r="780" spans="1:34" ht="12" customHeight="1">
      <c r="A780" s="319"/>
      <c r="B780" s="319"/>
      <c r="C780" s="319"/>
      <c r="D780" s="319"/>
      <c r="E780" s="319"/>
      <c r="F780" s="319"/>
      <c r="G780" s="319"/>
      <c r="H780" s="319"/>
      <c r="I780" s="319"/>
      <c r="J780" s="319"/>
      <c r="K780" s="319"/>
      <c r="L780" s="319"/>
      <c r="M780" s="319"/>
      <c r="N780" s="319"/>
      <c r="O780" s="319"/>
      <c r="P780" s="319"/>
      <c r="Q780" s="319"/>
      <c r="R780" s="319"/>
      <c r="S780" s="319"/>
      <c r="T780" s="319"/>
      <c r="U780" s="319"/>
      <c r="V780" s="319"/>
      <c r="W780" s="319"/>
      <c r="X780" s="319"/>
      <c r="Y780" s="319"/>
      <c r="Z780" s="319"/>
      <c r="AA780" s="319"/>
      <c r="AB780" s="319"/>
      <c r="AC780" s="319"/>
      <c r="AD780" s="319"/>
      <c r="AE780" s="319"/>
      <c r="AF780" s="319"/>
      <c r="AG780" s="319"/>
      <c r="AH780" s="319"/>
    </row>
    <row r="781" spans="1:34" ht="12" customHeight="1">
      <c r="A781" s="319"/>
      <c r="B781" s="319"/>
      <c r="C781" s="319"/>
      <c r="D781" s="319"/>
      <c r="E781" s="319"/>
      <c r="F781" s="319"/>
      <c r="G781" s="319"/>
      <c r="H781" s="319"/>
      <c r="I781" s="319"/>
      <c r="J781" s="319"/>
      <c r="K781" s="319"/>
      <c r="L781" s="319"/>
      <c r="M781" s="319"/>
      <c r="N781" s="319"/>
      <c r="O781" s="319"/>
      <c r="P781" s="319"/>
      <c r="Q781" s="319"/>
      <c r="R781" s="319"/>
      <c r="S781" s="319"/>
      <c r="T781" s="319"/>
      <c r="U781" s="319"/>
      <c r="V781" s="319"/>
      <c r="W781" s="319"/>
      <c r="X781" s="319"/>
      <c r="Y781" s="319"/>
      <c r="Z781" s="319"/>
      <c r="AA781" s="319"/>
      <c r="AB781" s="319"/>
      <c r="AC781" s="319"/>
      <c r="AD781" s="319"/>
      <c r="AE781" s="319"/>
      <c r="AF781" s="319"/>
      <c r="AG781" s="319"/>
      <c r="AH781" s="319"/>
    </row>
    <row r="782" spans="1:34" ht="12" customHeight="1">
      <c r="A782" s="319"/>
      <c r="B782" s="319"/>
      <c r="C782" s="319"/>
      <c r="D782" s="319"/>
      <c r="E782" s="319"/>
      <c r="F782" s="319"/>
      <c r="G782" s="319"/>
      <c r="H782" s="319"/>
      <c r="I782" s="319"/>
      <c r="J782" s="319"/>
      <c r="K782" s="319"/>
      <c r="L782" s="319"/>
      <c r="M782" s="319"/>
      <c r="N782" s="319"/>
      <c r="O782" s="319"/>
      <c r="P782" s="319"/>
      <c r="Q782" s="319"/>
      <c r="R782" s="319"/>
      <c r="S782" s="319"/>
      <c r="T782" s="319"/>
      <c r="U782" s="319"/>
      <c r="V782" s="319"/>
      <c r="W782" s="319"/>
      <c r="X782" s="319"/>
      <c r="Y782" s="319"/>
      <c r="Z782" s="319"/>
      <c r="AA782" s="319"/>
      <c r="AB782" s="319"/>
      <c r="AC782" s="319"/>
      <c r="AD782" s="319"/>
      <c r="AE782" s="319"/>
      <c r="AF782" s="319"/>
      <c r="AG782" s="319"/>
      <c r="AH782" s="319"/>
    </row>
    <row r="783" spans="1:34" ht="12" customHeight="1">
      <c r="A783" s="319"/>
      <c r="B783" s="319"/>
      <c r="C783" s="319"/>
      <c r="D783" s="319"/>
      <c r="E783" s="319"/>
      <c r="F783" s="319"/>
      <c r="G783" s="319"/>
      <c r="H783" s="319"/>
      <c r="I783" s="319"/>
      <c r="J783" s="319"/>
      <c r="K783" s="319"/>
      <c r="L783" s="319"/>
      <c r="M783" s="319"/>
      <c r="N783" s="319"/>
      <c r="O783" s="319"/>
      <c r="P783" s="319"/>
      <c r="Q783" s="319"/>
      <c r="R783" s="319"/>
      <c r="S783" s="319"/>
      <c r="T783" s="319"/>
      <c r="U783" s="319"/>
      <c r="V783" s="319"/>
      <c r="W783" s="319"/>
      <c r="X783" s="319"/>
      <c r="Y783" s="319"/>
      <c r="Z783" s="319"/>
      <c r="AA783" s="319"/>
      <c r="AB783" s="319"/>
      <c r="AC783" s="319"/>
      <c r="AD783" s="319"/>
      <c r="AE783" s="319"/>
      <c r="AF783" s="319"/>
      <c r="AG783" s="319"/>
      <c r="AH783" s="319"/>
    </row>
    <row r="784" spans="1:34" ht="12" customHeight="1">
      <c r="A784" s="319"/>
      <c r="B784" s="319"/>
      <c r="C784" s="319"/>
      <c r="D784" s="319"/>
      <c r="E784" s="319"/>
      <c r="F784" s="319"/>
      <c r="G784" s="319"/>
      <c r="H784" s="319"/>
      <c r="I784" s="319"/>
      <c r="J784" s="319"/>
      <c r="K784" s="319"/>
      <c r="L784" s="319"/>
      <c r="M784" s="319"/>
      <c r="N784" s="319"/>
      <c r="O784" s="319"/>
      <c r="P784" s="319"/>
      <c r="Q784" s="319"/>
      <c r="R784" s="319"/>
      <c r="S784" s="319"/>
      <c r="T784" s="319"/>
      <c r="U784" s="319"/>
      <c r="V784" s="319"/>
      <c r="W784" s="319"/>
      <c r="X784" s="319"/>
      <c r="Y784" s="319"/>
      <c r="Z784" s="319"/>
      <c r="AA784" s="319"/>
      <c r="AB784" s="319"/>
      <c r="AC784" s="319"/>
      <c r="AD784" s="319"/>
      <c r="AE784" s="319"/>
      <c r="AF784" s="319"/>
      <c r="AG784" s="319"/>
      <c r="AH784" s="319"/>
    </row>
    <row r="785" spans="1:34" ht="12" customHeight="1">
      <c r="A785" s="319"/>
      <c r="B785" s="319"/>
      <c r="C785" s="319"/>
      <c r="D785" s="319"/>
      <c r="E785" s="319"/>
      <c r="F785" s="319"/>
      <c r="G785" s="319"/>
      <c r="H785" s="319"/>
      <c r="I785" s="319"/>
      <c r="J785" s="319"/>
      <c r="K785" s="319"/>
      <c r="L785" s="319"/>
      <c r="M785" s="319"/>
      <c r="N785" s="319"/>
      <c r="O785" s="319"/>
      <c r="P785" s="319"/>
      <c r="Q785" s="319"/>
      <c r="R785" s="319"/>
      <c r="S785" s="319"/>
      <c r="T785" s="319"/>
      <c r="U785" s="319"/>
      <c r="V785" s="319"/>
      <c r="W785" s="319"/>
      <c r="X785" s="319"/>
      <c r="Y785" s="319"/>
      <c r="Z785" s="319"/>
      <c r="AA785" s="319"/>
      <c r="AB785" s="319"/>
      <c r="AC785" s="319"/>
      <c r="AD785" s="319"/>
      <c r="AE785" s="319"/>
      <c r="AF785" s="319"/>
      <c r="AG785" s="319"/>
      <c r="AH785" s="319"/>
    </row>
    <row r="786" spans="1:34" ht="12" customHeight="1">
      <c r="A786" s="319"/>
      <c r="B786" s="319"/>
      <c r="C786" s="319"/>
      <c r="D786" s="319"/>
      <c r="E786" s="319"/>
      <c r="F786" s="319"/>
      <c r="G786" s="319"/>
      <c r="H786" s="319"/>
      <c r="I786" s="319"/>
      <c r="J786" s="319"/>
      <c r="K786" s="319"/>
      <c r="L786" s="319"/>
      <c r="M786" s="319"/>
      <c r="N786" s="319"/>
      <c r="O786" s="319"/>
      <c r="P786" s="319"/>
      <c r="Q786" s="319"/>
      <c r="R786" s="319"/>
      <c r="S786" s="319"/>
      <c r="T786" s="319"/>
      <c r="U786" s="319"/>
      <c r="V786" s="319"/>
      <c r="W786" s="319"/>
      <c r="X786" s="319"/>
      <c r="Y786" s="319"/>
      <c r="Z786" s="319"/>
      <c r="AA786" s="319"/>
      <c r="AB786" s="319"/>
      <c r="AC786" s="319"/>
      <c r="AD786" s="319"/>
      <c r="AE786" s="319"/>
      <c r="AF786" s="319"/>
      <c r="AG786" s="319"/>
      <c r="AH786" s="319"/>
    </row>
    <row r="787" spans="1:34" ht="12" customHeight="1">
      <c r="A787" s="319"/>
      <c r="B787" s="319"/>
      <c r="C787" s="319"/>
      <c r="D787" s="319"/>
      <c r="E787" s="319"/>
      <c r="F787" s="319"/>
      <c r="G787" s="319"/>
      <c r="H787" s="319"/>
      <c r="I787" s="319"/>
      <c r="J787" s="319"/>
      <c r="K787" s="319"/>
      <c r="L787" s="319"/>
      <c r="M787" s="319"/>
      <c r="N787" s="319"/>
      <c r="O787" s="319"/>
      <c r="P787" s="319"/>
      <c r="Q787" s="319"/>
      <c r="R787" s="319"/>
      <c r="S787" s="319"/>
      <c r="T787" s="319"/>
      <c r="U787" s="319"/>
      <c r="V787" s="319"/>
      <c r="W787" s="319"/>
      <c r="X787" s="319"/>
      <c r="Y787" s="319"/>
      <c r="Z787" s="319"/>
      <c r="AA787" s="319"/>
      <c r="AB787" s="319"/>
      <c r="AC787" s="319"/>
      <c r="AD787" s="319"/>
      <c r="AE787" s="319"/>
      <c r="AF787" s="319"/>
      <c r="AG787" s="319"/>
      <c r="AH787" s="319"/>
    </row>
    <row r="788" spans="1:34" ht="12" customHeight="1">
      <c r="A788" s="319"/>
      <c r="B788" s="319"/>
      <c r="C788" s="319"/>
      <c r="D788" s="319"/>
      <c r="E788" s="319"/>
      <c r="F788" s="319"/>
      <c r="G788" s="319"/>
      <c r="H788" s="319"/>
      <c r="I788" s="319"/>
      <c r="J788" s="319"/>
      <c r="K788" s="319"/>
      <c r="L788" s="319"/>
      <c r="M788" s="319"/>
      <c r="N788" s="319"/>
      <c r="O788" s="319"/>
      <c r="P788" s="319"/>
      <c r="Q788" s="319"/>
      <c r="R788" s="319"/>
      <c r="S788" s="319"/>
      <c r="T788" s="319"/>
      <c r="U788" s="319"/>
      <c r="V788" s="319"/>
      <c r="W788" s="319"/>
      <c r="X788" s="319"/>
      <c r="Y788" s="319"/>
      <c r="Z788" s="319"/>
      <c r="AA788" s="319"/>
      <c r="AB788" s="319"/>
      <c r="AC788" s="319"/>
      <c r="AD788" s="319"/>
      <c r="AE788" s="319"/>
      <c r="AF788" s="319"/>
      <c r="AG788" s="319"/>
      <c r="AH788" s="319"/>
    </row>
    <row r="789" spans="1:34" ht="12" customHeight="1">
      <c r="A789" s="319"/>
      <c r="B789" s="319"/>
      <c r="C789" s="319"/>
      <c r="D789" s="319"/>
      <c r="E789" s="319"/>
      <c r="F789" s="319"/>
      <c r="G789" s="319"/>
      <c r="H789" s="319"/>
      <c r="I789" s="319"/>
      <c r="J789" s="319"/>
      <c r="K789" s="319"/>
      <c r="L789" s="319"/>
      <c r="M789" s="319"/>
      <c r="N789" s="319"/>
      <c r="O789" s="319"/>
      <c r="P789" s="319"/>
      <c r="Q789" s="319"/>
      <c r="R789" s="319"/>
      <c r="S789" s="319"/>
      <c r="T789" s="319"/>
      <c r="U789" s="319"/>
      <c r="V789" s="319"/>
      <c r="W789" s="319"/>
      <c r="X789" s="319"/>
      <c r="Y789" s="319"/>
      <c r="Z789" s="319"/>
      <c r="AA789" s="319"/>
      <c r="AB789" s="319"/>
      <c r="AC789" s="319"/>
      <c r="AD789" s="319"/>
      <c r="AE789" s="319"/>
      <c r="AF789" s="319"/>
      <c r="AG789" s="319"/>
      <c r="AH789" s="319"/>
    </row>
    <row r="790" spans="1:34" ht="12" customHeight="1">
      <c r="A790" s="319"/>
      <c r="B790" s="319"/>
      <c r="C790" s="319"/>
      <c r="D790" s="319"/>
      <c r="E790" s="319"/>
      <c r="F790" s="319"/>
      <c r="G790" s="319"/>
      <c r="H790" s="319"/>
      <c r="I790" s="319"/>
      <c r="J790" s="319"/>
      <c r="K790" s="319"/>
      <c r="L790" s="319"/>
      <c r="M790" s="319"/>
      <c r="N790" s="319"/>
      <c r="O790" s="319"/>
      <c r="P790" s="319"/>
      <c r="Q790" s="319"/>
      <c r="R790" s="319"/>
      <c r="S790" s="319"/>
      <c r="T790" s="319"/>
      <c r="U790" s="319"/>
      <c r="V790" s="319"/>
      <c r="W790" s="319"/>
      <c r="X790" s="319"/>
      <c r="Y790" s="319"/>
      <c r="Z790" s="319"/>
      <c r="AA790" s="319"/>
      <c r="AB790" s="319"/>
      <c r="AC790" s="319"/>
      <c r="AD790" s="319"/>
      <c r="AE790" s="319"/>
      <c r="AF790" s="319"/>
      <c r="AG790" s="319"/>
      <c r="AH790" s="319"/>
    </row>
    <row r="791" spans="1:34" ht="12" customHeight="1">
      <c r="A791" s="319"/>
      <c r="B791" s="319"/>
      <c r="C791" s="319"/>
      <c r="D791" s="319"/>
      <c r="E791" s="319"/>
      <c r="F791" s="319"/>
      <c r="G791" s="319"/>
      <c r="H791" s="319"/>
      <c r="I791" s="319"/>
      <c r="J791" s="319"/>
      <c r="K791" s="319"/>
      <c r="L791" s="319"/>
      <c r="M791" s="319"/>
      <c r="N791" s="319"/>
      <c r="O791" s="319"/>
      <c r="P791" s="319"/>
      <c r="Q791" s="319"/>
      <c r="R791" s="319"/>
      <c r="S791" s="319"/>
      <c r="T791" s="319"/>
      <c r="U791" s="319"/>
      <c r="V791" s="319"/>
      <c r="W791" s="319"/>
      <c r="X791" s="319"/>
      <c r="Y791" s="319"/>
      <c r="Z791" s="319"/>
      <c r="AA791" s="319"/>
      <c r="AB791" s="319"/>
      <c r="AC791" s="319"/>
      <c r="AD791" s="319"/>
      <c r="AE791" s="319"/>
      <c r="AF791" s="319"/>
      <c r="AG791" s="319"/>
      <c r="AH791" s="319"/>
    </row>
    <row r="792" spans="1:34" ht="12" customHeight="1">
      <c r="A792" s="319"/>
      <c r="B792" s="319"/>
      <c r="C792" s="319"/>
      <c r="D792" s="319"/>
      <c r="E792" s="319"/>
      <c r="F792" s="319"/>
      <c r="G792" s="319"/>
      <c r="H792" s="319"/>
      <c r="I792" s="319"/>
      <c r="J792" s="319"/>
      <c r="K792" s="319"/>
      <c r="L792" s="319"/>
      <c r="M792" s="319"/>
      <c r="N792" s="319"/>
      <c r="O792" s="319"/>
      <c r="P792" s="319"/>
      <c r="Q792" s="319"/>
      <c r="R792" s="319"/>
      <c r="S792" s="319"/>
      <c r="T792" s="319"/>
      <c r="U792" s="319"/>
      <c r="V792" s="319"/>
      <c r="W792" s="319"/>
      <c r="X792" s="319"/>
      <c r="Y792" s="319"/>
      <c r="Z792" s="319"/>
      <c r="AA792" s="319"/>
      <c r="AB792" s="319"/>
      <c r="AC792" s="319"/>
      <c r="AD792" s="319"/>
      <c r="AE792" s="319"/>
      <c r="AF792" s="319"/>
      <c r="AG792" s="319"/>
      <c r="AH792" s="319"/>
    </row>
    <row r="793" spans="1:34" ht="12" customHeight="1">
      <c r="A793" s="319"/>
      <c r="B793" s="319"/>
      <c r="C793" s="319"/>
      <c r="D793" s="319"/>
      <c r="E793" s="319"/>
      <c r="F793" s="319"/>
      <c r="G793" s="319"/>
      <c r="H793" s="319"/>
      <c r="I793" s="319"/>
      <c r="J793" s="319"/>
      <c r="K793" s="319"/>
      <c r="L793" s="319"/>
      <c r="M793" s="319"/>
      <c r="N793" s="319"/>
      <c r="O793" s="319"/>
      <c r="P793" s="319"/>
      <c r="Q793" s="319"/>
      <c r="R793" s="319"/>
      <c r="S793" s="319"/>
      <c r="T793" s="319"/>
      <c r="U793" s="319"/>
      <c r="V793" s="319"/>
      <c r="W793" s="319"/>
      <c r="X793" s="319"/>
      <c r="Y793" s="319"/>
      <c r="Z793" s="319"/>
      <c r="AA793" s="319"/>
      <c r="AB793" s="319"/>
      <c r="AC793" s="319"/>
      <c r="AD793" s="319"/>
      <c r="AE793" s="319"/>
      <c r="AF793" s="319"/>
      <c r="AG793" s="319"/>
      <c r="AH793" s="319"/>
    </row>
    <row r="794" spans="1:34" ht="12" customHeight="1">
      <c r="A794" s="319"/>
      <c r="B794" s="319"/>
      <c r="C794" s="319"/>
      <c r="D794" s="319"/>
      <c r="E794" s="319"/>
      <c r="F794" s="319"/>
      <c r="G794" s="319"/>
      <c r="H794" s="319"/>
      <c r="I794" s="319"/>
      <c r="J794" s="319"/>
      <c r="K794" s="319"/>
      <c r="L794" s="319"/>
      <c r="M794" s="319"/>
      <c r="N794" s="319"/>
      <c r="O794" s="319"/>
      <c r="P794" s="319"/>
      <c r="Q794" s="319"/>
      <c r="R794" s="319"/>
      <c r="S794" s="319"/>
      <c r="T794" s="319"/>
      <c r="U794" s="319"/>
      <c r="V794" s="319"/>
      <c r="W794" s="319"/>
      <c r="X794" s="319"/>
      <c r="Y794" s="319"/>
      <c r="Z794" s="319"/>
      <c r="AA794" s="319"/>
      <c r="AB794" s="319"/>
      <c r="AC794" s="319"/>
      <c r="AD794" s="319"/>
      <c r="AE794" s="319"/>
      <c r="AF794" s="319"/>
      <c r="AG794" s="319"/>
      <c r="AH794" s="319"/>
    </row>
    <row r="795" spans="1:34" ht="12" customHeight="1">
      <c r="A795" s="319"/>
      <c r="B795" s="319"/>
      <c r="C795" s="319"/>
      <c r="D795" s="319"/>
      <c r="E795" s="319"/>
      <c r="F795" s="319"/>
      <c r="G795" s="319"/>
      <c r="H795" s="319"/>
      <c r="I795" s="319"/>
      <c r="J795" s="319"/>
      <c r="K795" s="319"/>
      <c r="L795" s="319"/>
      <c r="M795" s="319"/>
      <c r="N795" s="319"/>
      <c r="O795" s="319"/>
      <c r="P795" s="319"/>
      <c r="Q795" s="319"/>
      <c r="R795" s="319"/>
      <c r="S795" s="319"/>
      <c r="T795" s="319"/>
      <c r="U795" s="319"/>
      <c r="V795" s="319"/>
      <c r="W795" s="319"/>
      <c r="X795" s="319"/>
      <c r="Y795" s="319"/>
      <c r="Z795" s="319"/>
      <c r="AA795" s="319"/>
      <c r="AB795" s="319"/>
      <c r="AC795" s="319"/>
      <c r="AD795" s="319"/>
      <c r="AE795" s="319"/>
      <c r="AF795" s="319"/>
      <c r="AG795" s="319"/>
      <c r="AH795" s="319"/>
    </row>
    <row r="796" spans="1:34" ht="12" customHeight="1">
      <c r="A796" s="319"/>
      <c r="B796" s="319"/>
      <c r="C796" s="319"/>
      <c r="D796" s="319"/>
      <c r="E796" s="319"/>
      <c r="F796" s="319"/>
      <c r="G796" s="319"/>
      <c r="H796" s="319"/>
      <c r="I796" s="319"/>
      <c r="J796" s="319"/>
      <c r="K796" s="319"/>
      <c r="L796" s="319"/>
      <c r="M796" s="319"/>
      <c r="N796" s="319"/>
      <c r="O796" s="319"/>
      <c r="P796" s="319"/>
      <c r="Q796" s="319"/>
      <c r="R796" s="319"/>
      <c r="S796" s="319"/>
      <c r="T796" s="319"/>
      <c r="U796" s="319"/>
      <c r="V796" s="319"/>
      <c r="W796" s="319"/>
      <c r="X796" s="319"/>
      <c r="Y796" s="319"/>
      <c r="Z796" s="319"/>
      <c r="AA796" s="319"/>
      <c r="AB796" s="319"/>
      <c r="AC796" s="319"/>
      <c r="AD796" s="319"/>
      <c r="AE796" s="319"/>
      <c r="AF796" s="319"/>
      <c r="AG796" s="319"/>
      <c r="AH796" s="319"/>
    </row>
    <row r="797" spans="1:34" ht="12" customHeight="1">
      <c r="A797" s="319"/>
      <c r="B797" s="319"/>
      <c r="C797" s="319"/>
      <c r="D797" s="319"/>
      <c r="E797" s="319"/>
      <c r="F797" s="319"/>
      <c r="G797" s="319"/>
      <c r="H797" s="319"/>
      <c r="I797" s="319"/>
      <c r="J797" s="319"/>
      <c r="K797" s="319"/>
      <c r="L797" s="319"/>
      <c r="M797" s="319"/>
      <c r="N797" s="319"/>
      <c r="O797" s="319"/>
      <c r="P797" s="319"/>
      <c r="Q797" s="319"/>
      <c r="R797" s="319"/>
      <c r="S797" s="319"/>
      <c r="T797" s="319"/>
      <c r="U797" s="319"/>
      <c r="V797" s="319"/>
      <c r="W797" s="319"/>
      <c r="X797" s="319"/>
      <c r="Y797" s="319"/>
      <c r="Z797" s="319"/>
      <c r="AA797" s="319"/>
      <c r="AB797" s="319"/>
      <c r="AC797" s="319"/>
      <c r="AD797" s="319"/>
      <c r="AE797" s="319"/>
      <c r="AF797" s="319"/>
      <c r="AG797" s="319"/>
      <c r="AH797" s="319"/>
    </row>
    <row r="798" spans="1:34" ht="12" customHeight="1">
      <c r="A798" s="319"/>
      <c r="B798" s="319"/>
      <c r="C798" s="319"/>
      <c r="D798" s="319"/>
      <c r="E798" s="319"/>
      <c r="F798" s="319"/>
      <c r="G798" s="319"/>
      <c r="H798" s="319"/>
      <c r="I798" s="319"/>
      <c r="J798" s="319"/>
      <c r="K798" s="319"/>
      <c r="L798" s="319"/>
      <c r="M798" s="319"/>
      <c r="N798" s="319"/>
      <c r="O798" s="319"/>
      <c r="P798" s="319"/>
      <c r="Q798" s="319"/>
      <c r="R798" s="319"/>
      <c r="S798" s="319"/>
      <c r="T798" s="319"/>
      <c r="U798" s="319"/>
      <c r="V798" s="319"/>
      <c r="W798" s="319"/>
      <c r="X798" s="319"/>
      <c r="Y798" s="319"/>
      <c r="Z798" s="319"/>
      <c r="AA798" s="319"/>
      <c r="AB798" s="319"/>
      <c r="AC798" s="319"/>
      <c r="AD798" s="319"/>
      <c r="AE798" s="319"/>
      <c r="AF798" s="319"/>
      <c r="AG798" s="319"/>
      <c r="AH798" s="319"/>
    </row>
    <row r="799" spans="1:34" ht="12" customHeight="1">
      <c r="A799" s="319"/>
      <c r="B799" s="319"/>
      <c r="C799" s="319"/>
      <c r="D799" s="319"/>
      <c r="E799" s="319"/>
      <c r="F799" s="319"/>
      <c r="G799" s="319"/>
      <c r="H799" s="319"/>
      <c r="I799" s="319"/>
      <c r="J799" s="319"/>
      <c r="K799" s="319"/>
      <c r="L799" s="319"/>
      <c r="M799" s="319"/>
      <c r="N799" s="319"/>
      <c r="O799" s="319"/>
      <c r="P799" s="319"/>
      <c r="Q799" s="319"/>
      <c r="R799" s="319"/>
      <c r="S799" s="319"/>
      <c r="T799" s="319"/>
      <c r="U799" s="319"/>
      <c r="V799" s="319"/>
      <c r="W799" s="319"/>
      <c r="X799" s="319"/>
      <c r="Y799" s="319"/>
      <c r="Z799" s="319"/>
      <c r="AA799" s="319"/>
      <c r="AB799" s="319"/>
      <c r="AC799" s="319"/>
      <c r="AD799" s="319"/>
      <c r="AE799" s="319"/>
      <c r="AF799" s="319"/>
      <c r="AG799" s="319"/>
      <c r="AH799" s="319"/>
    </row>
    <row r="800" spans="1:34" ht="12" customHeight="1">
      <c r="A800" s="319"/>
      <c r="B800" s="319"/>
      <c r="C800" s="319"/>
      <c r="D800" s="319"/>
      <c r="E800" s="319"/>
      <c r="F800" s="319"/>
      <c r="G800" s="319"/>
      <c r="H800" s="319"/>
      <c r="I800" s="319"/>
      <c r="J800" s="319"/>
      <c r="K800" s="319"/>
      <c r="L800" s="319"/>
      <c r="M800" s="319"/>
      <c r="N800" s="319"/>
      <c r="O800" s="319"/>
      <c r="P800" s="319"/>
      <c r="Q800" s="319"/>
      <c r="R800" s="319"/>
      <c r="S800" s="319"/>
      <c r="T800" s="319"/>
      <c r="U800" s="319"/>
      <c r="V800" s="319"/>
      <c r="W800" s="319"/>
      <c r="X800" s="319"/>
      <c r="Y800" s="319"/>
      <c r="Z800" s="319"/>
      <c r="AA800" s="319"/>
      <c r="AB800" s="319"/>
      <c r="AC800" s="319"/>
      <c r="AD800" s="319"/>
      <c r="AE800" s="319"/>
      <c r="AF800" s="319"/>
      <c r="AG800" s="319"/>
      <c r="AH800" s="319"/>
    </row>
    <row r="801" spans="1:34" ht="12" customHeight="1">
      <c r="A801" s="319"/>
      <c r="B801" s="319"/>
      <c r="C801" s="319"/>
      <c r="D801" s="319"/>
      <c r="E801" s="319"/>
      <c r="F801" s="319"/>
      <c r="G801" s="319"/>
      <c r="H801" s="319"/>
      <c r="I801" s="319"/>
      <c r="J801" s="319"/>
      <c r="K801" s="319"/>
      <c r="L801" s="319"/>
      <c r="M801" s="319"/>
      <c r="N801" s="319"/>
      <c r="O801" s="319"/>
      <c r="P801" s="319"/>
      <c r="Q801" s="319"/>
      <c r="R801" s="319"/>
      <c r="S801" s="319"/>
      <c r="T801" s="319"/>
      <c r="U801" s="319"/>
      <c r="V801" s="319"/>
      <c r="W801" s="319"/>
      <c r="X801" s="319"/>
      <c r="Y801" s="319"/>
      <c r="Z801" s="319"/>
      <c r="AA801" s="319"/>
      <c r="AB801" s="319"/>
      <c r="AC801" s="319"/>
      <c r="AD801" s="319"/>
      <c r="AE801" s="319"/>
      <c r="AF801" s="319"/>
      <c r="AG801" s="319"/>
      <c r="AH801" s="319"/>
    </row>
    <row r="802" spans="1:34" ht="12" customHeight="1">
      <c r="A802" s="319"/>
      <c r="B802" s="319"/>
      <c r="C802" s="319"/>
      <c r="D802" s="319"/>
      <c r="E802" s="319"/>
      <c r="F802" s="319"/>
      <c r="G802" s="319"/>
      <c r="H802" s="319"/>
      <c r="I802" s="319"/>
      <c r="J802" s="319"/>
      <c r="K802" s="319"/>
      <c r="L802" s="319"/>
      <c r="M802" s="319"/>
      <c r="N802" s="319"/>
      <c r="O802" s="319"/>
      <c r="P802" s="319"/>
      <c r="Q802" s="319"/>
      <c r="R802" s="319"/>
      <c r="S802" s="319"/>
      <c r="T802" s="319"/>
      <c r="U802" s="319"/>
      <c r="V802" s="319"/>
      <c r="W802" s="319"/>
      <c r="X802" s="319"/>
      <c r="Y802" s="319"/>
      <c r="Z802" s="319"/>
      <c r="AA802" s="319"/>
      <c r="AB802" s="319"/>
      <c r="AC802" s="319"/>
      <c r="AD802" s="319"/>
      <c r="AE802" s="319"/>
      <c r="AF802" s="319"/>
      <c r="AG802" s="319"/>
      <c r="AH802" s="319"/>
    </row>
    <row r="803" spans="1:34" ht="12" customHeight="1">
      <c r="A803" s="319"/>
      <c r="B803" s="319"/>
      <c r="C803" s="319"/>
      <c r="D803" s="319"/>
      <c r="E803" s="319"/>
      <c r="F803" s="319"/>
      <c r="G803" s="319"/>
      <c r="H803" s="319"/>
      <c r="I803" s="319"/>
      <c r="J803" s="319"/>
      <c r="K803" s="319"/>
      <c r="L803" s="319"/>
      <c r="M803" s="319"/>
      <c r="N803" s="319"/>
      <c r="O803" s="319"/>
      <c r="P803" s="319"/>
      <c r="Q803" s="319"/>
      <c r="R803" s="319"/>
      <c r="S803" s="319"/>
      <c r="T803" s="319"/>
      <c r="U803" s="319"/>
      <c r="V803" s="319"/>
      <c r="W803" s="319"/>
      <c r="X803" s="319"/>
      <c r="Y803" s="319"/>
      <c r="Z803" s="319"/>
      <c r="AA803" s="319"/>
      <c r="AB803" s="319"/>
      <c r="AC803" s="319"/>
      <c r="AD803" s="319"/>
      <c r="AE803" s="319"/>
      <c r="AF803" s="319"/>
      <c r="AG803" s="319"/>
      <c r="AH803" s="319"/>
    </row>
    <row r="804" spans="1:34" ht="12" customHeight="1">
      <c r="A804" s="319"/>
      <c r="B804" s="319"/>
      <c r="C804" s="319"/>
      <c r="D804" s="319"/>
      <c r="E804" s="319"/>
      <c r="F804" s="319"/>
      <c r="G804" s="319"/>
      <c r="H804" s="319"/>
      <c r="I804" s="319"/>
      <c r="J804" s="319"/>
      <c r="K804" s="319"/>
      <c r="L804" s="319"/>
      <c r="M804" s="319"/>
      <c r="N804" s="319"/>
      <c r="O804" s="319"/>
      <c r="P804" s="319"/>
      <c r="Q804" s="319"/>
      <c r="R804" s="319"/>
      <c r="S804" s="319"/>
      <c r="T804" s="319"/>
      <c r="U804" s="319"/>
      <c r="V804" s="319"/>
      <c r="W804" s="319"/>
      <c r="X804" s="319"/>
      <c r="Y804" s="319"/>
      <c r="Z804" s="319"/>
      <c r="AA804" s="319"/>
      <c r="AB804" s="319"/>
      <c r="AC804" s="319"/>
      <c r="AD804" s="319"/>
      <c r="AE804" s="319"/>
      <c r="AF804" s="319"/>
      <c r="AG804" s="319"/>
      <c r="AH804" s="319"/>
    </row>
    <row r="805" spans="1:34" ht="12" customHeight="1">
      <c r="A805" s="319"/>
      <c r="B805" s="319"/>
      <c r="C805" s="319"/>
      <c r="D805" s="319"/>
      <c r="E805" s="319"/>
      <c r="F805" s="319"/>
      <c r="G805" s="319"/>
      <c r="H805" s="319"/>
      <c r="I805" s="319"/>
      <c r="J805" s="319"/>
      <c r="K805" s="319"/>
      <c r="L805" s="319"/>
      <c r="M805" s="319"/>
      <c r="N805" s="319"/>
      <c r="O805" s="319"/>
      <c r="P805" s="319"/>
      <c r="Q805" s="319"/>
      <c r="R805" s="319"/>
      <c r="S805" s="319"/>
      <c r="T805" s="319"/>
      <c r="U805" s="319"/>
      <c r="V805" s="319"/>
      <c r="W805" s="319"/>
      <c r="X805" s="319"/>
      <c r="Y805" s="319"/>
      <c r="Z805" s="319"/>
      <c r="AA805" s="319"/>
      <c r="AB805" s="319"/>
      <c r="AC805" s="319"/>
      <c r="AD805" s="319"/>
      <c r="AE805" s="319"/>
      <c r="AF805" s="319"/>
      <c r="AG805" s="319"/>
      <c r="AH805" s="319"/>
    </row>
    <row r="806" spans="1:34" ht="12" customHeight="1">
      <c r="A806" s="319"/>
      <c r="B806" s="319"/>
      <c r="C806" s="319"/>
      <c r="D806" s="319"/>
      <c r="E806" s="319"/>
      <c r="F806" s="319"/>
      <c r="G806" s="319"/>
      <c r="H806" s="319"/>
      <c r="I806" s="319"/>
      <c r="J806" s="319"/>
      <c r="K806" s="319"/>
      <c r="L806" s="319"/>
      <c r="M806" s="319"/>
      <c r="N806" s="319"/>
      <c r="O806" s="319"/>
      <c r="P806" s="319"/>
      <c r="Q806" s="319"/>
      <c r="R806" s="319"/>
      <c r="S806" s="319"/>
      <c r="T806" s="319"/>
      <c r="U806" s="319"/>
      <c r="V806" s="319"/>
      <c r="W806" s="319"/>
      <c r="X806" s="319"/>
      <c r="Y806" s="319"/>
      <c r="Z806" s="319"/>
      <c r="AA806" s="319"/>
      <c r="AB806" s="319"/>
      <c r="AC806" s="319"/>
      <c r="AD806" s="319"/>
      <c r="AE806" s="319"/>
      <c r="AF806" s="319"/>
      <c r="AG806" s="319"/>
      <c r="AH806" s="319"/>
    </row>
    <row r="807" spans="1:34" ht="12" customHeight="1">
      <c r="A807" s="319"/>
      <c r="B807" s="319"/>
      <c r="C807" s="319"/>
      <c r="D807" s="319"/>
      <c r="E807" s="319"/>
      <c r="F807" s="319"/>
      <c r="G807" s="319"/>
      <c r="H807" s="319"/>
      <c r="I807" s="319"/>
      <c r="J807" s="319"/>
      <c r="K807" s="319"/>
      <c r="L807" s="319"/>
      <c r="M807" s="319"/>
      <c r="N807" s="319"/>
      <c r="O807" s="319"/>
      <c r="P807" s="319"/>
      <c r="Q807" s="319"/>
      <c r="R807" s="319"/>
      <c r="S807" s="319"/>
      <c r="T807" s="319"/>
      <c r="U807" s="319"/>
      <c r="V807" s="319"/>
      <c r="W807" s="319"/>
      <c r="X807" s="319"/>
      <c r="Y807" s="319"/>
      <c r="Z807" s="319"/>
      <c r="AA807" s="319"/>
      <c r="AB807" s="319"/>
      <c r="AC807" s="319"/>
      <c r="AD807" s="319"/>
      <c r="AE807" s="319"/>
      <c r="AF807" s="319"/>
      <c r="AG807" s="319"/>
      <c r="AH807" s="319"/>
    </row>
    <row r="808" spans="1:34" ht="12" customHeight="1">
      <c r="A808" s="319"/>
      <c r="B808" s="319"/>
      <c r="C808" s="319"/>
      <c r="D808" s="319"/>
      <c r="E808" s="319"/>
      <c r="F808" s="319"/>
      <c r="G808" s="319"/>
      <c r="H808" s="319"/>
      <c r="I808" s="319"/>
      <c r="J808" s="319"/>
      <c r="K808" s="319"/>
      <c r="L808" s="319"/>
      <c r="M808" s="319"/>
      <c r="N808" s="319"/>
      <c r="O808" s="319"/>
      <c r="P808" s="319"/>
      <c r="Q808" s="319"/>
      <c r="R808" s="319"/>
      <c r="S808" s="319"/>
      <c r="T808" s="319"/>
      <c r="U808" s="319"/>
      <c r="V808" s="319"/>
      <c r="W808" s="319"/>
      <c r="X808" s="319"/>
      <c r="Y808" s="319"/>
      <c r="Z808" s="319"/>
      <c r="AA808" s="319"/>
      <c r="AB808" s="319"/>
      <c r="AC808" s="319"/>
      <c r="AD808" s="319"/>
      <c r="AE808" s="319"/>
      <c r="AF808" s="319"/>
      <c r="AG808" s="319"/>
      <c r="AH808" s="319"/>
    </row>
    <row r="809" spans="1:34" ht="12" customHeight="1">
      <c r="A809" s="319"/>
      <c r="B809" s="319"/>
      <c r="C809" s="319"/>
      <c r="D809" s="319"/>
      <c r="E809" s="319"/>
      <c r="F809" s="319"/>
      <c r="G809" s="319"/>
      <c r="H809" s="319"/>
      <c r="I809" s="319"/>
      <c r="J809" s="319"/>
      <c r="K809" s="319"/>
      <c r="L809" s="319"/>
      <c r="M809" s="319"/>
      <c r="N809" s="319"/>
      <c r="O809" s="319"/>
      <c r="P809" s="319"/>
      <c r="Q809" s="319"/>
      <c r="R809" s="319"/>
      <c r="S809" s="319"/>
      <c r="T809" s="319"/>
      <c r="U809" s="319"/>
      <c r="V809" s="319"/>
      <c r="W809" s="319"/>
      <c r="X809" s="319"/>
      <c r="Y809" s="319"/>
      <c r="Z809" s="319"/>
      <c r="AA809" s="319"/>
      <c r="AB809" s="319"/>
      <c r="AC809" s="319"/>
      <c r="AD809" s="319"/>
      <c r="AE809" s="319"/>
      <c r="AF809" s="319"/>
      <c r="AG809" s="319"/>
      <c r="AH809" s="319"/>
    </row>
    <row r="810" spans="1:34" ht="12" customHeight="1">
      <c r="A810" s="319"/>
      <c r="B810" s="319"/>
      <c r="C810" s="319"/>
      <c r="D810" s="319"/>
      <c r="E810" s="319"/>
      <c r="F810" s="319"/>
      <c r="G810" s="319"/>
      <c r="H810" s="319"/>
      <c r="I810" s="319"/>
      <c r="J810" s="319"/>
      <c r="K810" s="319"/>
      <c r="L810" s="319"/>
      <c r="M810" s="319"/>
      <c r="N810" s="319"/>
      <c r="O810" s="319"/>
      <c r="P810" s="319"/>
      <c r="Q810" s="319"/>
      <c r="R810" s="319"/>
      <c r="S810" s="319"/>
      <c r="T810" s="319"/>
      <c r="U810" s="319"/>
      <c r="V810" s="319"/>
      <c r="W810" s="319"/>
      <c r="X810" s="319"/>
      <c r="Y810" s="319"/>
      <c r="Z810" s="319"/>
      <c r="AA810" s="319"/>
      <c r="AB810" s="319"/>
      <c r="AC810" s="319"/>
      <c r="AD810" s="319"/>
      <c r="AE810" s="319"/>
      <c r="AF810" s="319"/>
      <c r="AG810" s="319"/>
      <c r="AH810" s="319"/>
    </row>
    <row r="811" spans="1:34" ht="12" customHeight="1">
      <c r="A811" s="319"/>
      <c r="B811" s="319"/>
      <c r="C811" s="319"/>
      <c r="D811" s="319"/>
      <c r="E811" s="319"/>
      <c r="F811" s="319"/>
      <c r="G811" s="319"/>
      <c r="H811" s="319"/>
      <c r="I811" s="319"/>
      <c r="J811" s="319"/>
      <c r="K811" s="319"/>
      <c r="L811" s="319"/>
      <c r="M811" s="319"/>
      <c r="N811" s="319"/>
      <c r="O811" s="319"/>
      <c r="P811" s="319"/>
      <c r="Q811" s="319"/>
      <c r="R811" s="319"/>
      <c r="S811" s="319"/>
      <c r="T811" s="319"/>
      <c r="U811" s="319"/>
      <c r="V811" s="319"/>
      <c r="W811" s="319"/>
      <c r="X811" s="319"/>
      <c r="Y811" s="319"/>
      <c r="Z811" s="319"/>
      <c r="AA811" s="319"/>
      <c r="AB811" s="319"/>
      <c r="AC811" s="319"/>
      <c r="AD811" s="319"/>
      <c r="AE811" s="319"/>
      <c r="AF811" s="319"/>
      <c r="AG811" s="319"/>
      <c r="AH811" s="319"/>
    </row>
    <row r="812" spans="1:34" ht="12" customHeight="1">
      <c r="A812" s="319"/>
      <c r="B812" s="319"/>
      <c r="C812" s="319"/>
      <c r="D812" s="319"/>
      <c r="E812" s="319"/>
      <c r="F812" s="319"/>
      <c r="G812" s="319"/>
      <c r="H812" s="319"/>
      <c r="I812" s="319"/>
      <c r="J812" s="319"/>
      <c r="K812" s="319"/>
      <c r="L812" s="319"/>
      <c r="M812" s="319"/>
      <c r="N812" s="319"/>
      <c r="O812" s="319"/>
      <c r="P812" s="319"/>
      <c r="Q812" s="319"/>
      <c r="R812" s="319"/>
      <c r="S812" s="319"/>
      <c r="T812" s="319"/>
      <c r="U812" s="319"/>
      <c r="V812" s="319"/>
      <c r="W812" s="319"/>
      <c r="X812" s="319"/>
      <c r="Y812" s="319"/>
      <c r="Z812" s="319"/>
      <c r="AA812" s="319"/>
      <c r="AB812" s="319"/>
      <c r="AC812" s="319"/>
      <c r="AD812" s="319"/>
      <c r="AE812" s="319"/>
      <c r="AF812" s="319"/>
      <c r="AG812" s="319"/>
      <c r="AH812" s="319"/>
    </row>
    <row r="813" spans="1:34" ht="12" customHeight="1">
      <c r="A813" s="319"/>
      <c r="B813" s="319"/>
      <c r="C813" s="319"/>
      <c r="D813" s="319"/>
      <c r="E813" s="319"/>
      <c r="F813" s="319"/>
      <c r="G813" s="319"/>
      <c r="H813" s="319"/>
      <c r="I813" s="319"/>
      <c r="J813" s="319"/>
      <c r="K813" s="319"/>
      <c r="L813" s="319"/>
      <c r="M813" s="319"/>
      <c r="N813" s="319"/>
      <c r="O813" s="319"/>
      <c r="P813" s="319"/>
      <c r="Q813" s="319"/>
      <c r="R813" s="319"/>
      <c r="S813" s="319"/>
      <c r="T813" s="319"/>
      <c r="U813" s="319"/>
      <c r="V813" s="319"/>
      <c r="W813" s="319"/>
      <c r="X813" s="319"/>
      <c r="Y813" s="319"/>
      <c r="Z813" s="319"/>
      <c r="AA813" s="319"/>
      <c r="AB813" s="319"/>
      <c r="AC813" s="319"/>
      <c r="AD813" s="319"/>
      <c r="AE813" s="319"/>
      <c r="AF813" s="319"/>
      <c r="AG813" s="319"/>
      <c r="AH813" s="319"/>
    </row>
    <row r="814" spans="1:34" ht="12" customHeight="1">
      <c r="A814" s="319"/>
      <c r="B814" s="319"/>
      <c r="C814" s="319"/>
      <c r="D814" s="319"/>
      <c r="E814" s="319"/>
      <c r="F814" s="319"/>
      <c r="G814" s="319"/>
      <c r="H814" s="319"/>
      <c r="I814" s="319"/>
      <c r="J814" s="319"/>
      <c r="K814" s="319"/>
      <c r="L814" s="319"/>
      <c r="M814" s="319"/>
      <c r="N814" s="319"/>
      <c r="O814" s="319"/>
      <c r="P814" s="319"/>
      <c r="Q814" s="319"/>
      <c r="R814" s="319"/>
      <c r="S814" s="319"/>
      <c r="T814" s="319"/>
      <c r="U814" s="319"/>
      <c r="V814" s="319"/>
      <c r="W814" s="319"/>
      <c r="X814" s="319"/>
      <c r="Y814" s="319"/>
      <c r="Z814" s="319"/>
      <c r="AA814" s="319"/>
      <c r="AB814" s="319"/>
      <c r="AC814" s="319"/>
      <c r="AD814" s="319"/>
      <c r="AE814" s="319"/>
      <c r="AF814" s="319"/>
      <c r="AG814" s="319"/>
      <c r="AH814" s="319"/>
    </row>
    <row r="815" spans="1:34" ht="12" customHeight="1">
      <c r="A815" s="319"/>
      <c r="B815" s="319"/>
      <c r="C815" s="319"/>
      <c r="D815" s="319"/>
      <c r="E815" s="319"/>
      <c r="F815" s="319"/>
      <c r="G815" s="319"/>
      <c r="H815" s="319"/>
      <c r="I815" s="319"/>
      <c r="J815" s="319"/>
      <c r="K815" s="319"/>
      <c r="L815" s="319"/>
      <c r="M815" s="319"/>
      <c r="N815" s="319"/>
      <c r="O815" s="319"/>
      <c r="P815" s="319"/>
      <c r="Q815" s="319"/>
      <c r="R815" s="319"/>
      <c r="S815" s="319"/>
      <c r="T815" s="319"/>
      <c r="U815" s="319"/>
      <c r="V815" s="319"/>
      <c r="W815" s="319"/>
      <c r="X815" s="319"/>
      <c r="Y815" s="319"/>
      <c r="Z815" s="319"/>
      <c r="AA815" s="319"/>
      <c r="AB815" s="319"/>
      <c r="AC815" s="319"/>
      <c r="AD815" s="319"/>
      <c r="AE815" s="319"/>
      <c r="AF815" s="319"/>
      <c r="AG815" s="319"/>
      <c r="AH815" s="319"/>
    </row>
    <row r="816" spans="1:34" ht="12" customHeight="1">
      <c r="A816" s="319"/>
      <c r="B816" s="319"/>
      <c r="C816" s="319"/>
      <c r="D816" s="319"/>
      <c r="E816" s="319"/>
      <c r="F816" s="319"/>
      <c r="G816" s="319"/>
      <c r="H816" s="319"/>
      <c r="I816" s="319"/>
      <c r="J816" s="319"/>
      <c r="K816" s="319"/>
      <c r="L816" s="319"/>
      <c r="M816" s="319"/>
      <c r="N816" s="319"/>
      <c r="O816" s="319"/>
      <c r="P816" s="319"/>
      <c r="Q816" s="319"/>
      <c r="R816" s="319"/>
      <c r="S816" s="319"/>
      <c r="T816" s="319"/>
      <c r="U816" s="319"/>
      <c r="V816" s="319"/>
      <c r="W816" s="319"/>
      <c r="X816" s="319"/>
      <c r="Y816" s="319"/>
      <c r="Z816" s="319"/>
      <c r="AA816" s="319"/>
      <c r="AB816" s="319"/>
      <c r="AC816" s="319"/>
      <c r="AD816" s="319"/>
      <c r="AE816" s="319"/>
      <c r="AF816" s="319"/>
      <c r="AG816" s="319"/>
      <c r="AH816" s="319"/>
    </row>
    <row r="817" spans="1:34" ht="12" customHeight="1">
      <c r="A817" s="319"/>
      <c r="B817" s="319"/>
      <c r="C817" s="319"/>
      <c r="D817" s="319"/>
      <c r="E817" s="319"/>
      <c r="F817" s="319"/>
      <c r="G817" s="319"/>
      <c r="H817" s="319"/>
      <c r="I817" s="319"/>
      <c r="J817" s="319"/>
      <c r="K817" s="319"/>
      <c r="L817" s="319"/>
      <c r="M817" s="319"/>
      <c r="N817" s="319"/>
      <c r="O817" s="319"/>
      <c r="P817" s="319"/>
      <c r="Q817" s="319"/>
      <c r="R817" s="319"/>
      <c r="S817" s="319"/>
      <c r="T817" s="319"/>
      <c r="U817" s="319"/>
      <c r="V817" s="319"/>
      <c r="W817" s="319"/>
      <c r="X817" s="319"/>
      <c r="Y817" s="319"/>
      <c r="Z817" s="319"/>
      <c r="AA817" s="319"/>
      <c r="AB817" s="319"/>
      <c r="AC817" s="319"/>
      <c r="AD817" s="319"/>
      <c r="AE817" s="319"/>
      <c r="AF817" s="319"/>
      <c r="AG817" s="319"/>
      <c r="AH817" s="319"/>
    </row>
    <row r="818" spans="1:34" ht="12" customHeight="1">
      <c r="A818" s="319"/>
      <c r="B818" s="319"/>
      <c r="C818" s="319"/>
      <c r="D818" s="319"/>
      <c r="E818" s="319"/>
      <c r="F818" s="319"/>
      <c r="G818" s="319"/>
      <c r="H818" s="319"/>
      <c r="I818" s="319"/>
      <c r="J818" s="319"/>
      <c r="K818" s="319"/>
      <c r="L818" s="319"/>
      <c r="M818" s="319"/>
      <c r="N818" s="319"/>
      <c r="O818" s="319"/>
      <c r="P818" s="319"/>
      <c r="Q818" s="319"/>
      <c r="R818" s="319"/>
      <c r="S818" s="319"/>
      <c r="T818" s="319"/>
      <c r="U818" s="319"/>
      <c r="V818" s="319"/>
      <c r="W818" s="319"/>
      <c r="X818" s="319"/>
      <c r="Y818" s="319"/>
      <c r="Z818" s="319"/>
      <c r="AA818" s="319"/>
      <c r="AB818" s="319"/>
      <c r="AC818" s="319"/>
      <c r="AD818" s="319"/>
      <c r="AE818" s="319"/>
      <c r="AF818" s="319"/>
      <c r="AG818" s="319"/>
      <c r="AH818" s="319"/>
    </row>
    <row r="819" spans="1:34" ht="12" customHeight="1">
      <c r="A819" s="319"/>
      <c r="B819" s="319"/>
      <c r="C819" s="319"/>
      <c r="D819" s="319"/>
      <c r="E819" s="319"/>
      <c r="F819" s="319"/>
      <c r="G819" s="319"/>
      <c r="H819" s="319"/>
      <c r="I819" s="319"/>
      <c r="J819" s="319"/>
      <c r="K819" s="319"/>
      <c r="L819" s="319"/>
      <c r="M819" s="319"/>
      <c r="N819" s="319"/>
      <c r="O819" s="319"/>
      <c r="P819" s="319"/>
      <c r="Q819" s="319"/>
      <c r="R819" s="319"/>
      <c r="S819" s="319"/>
      <c r="T819" s="319"/>
      <c r="U819" s="319"/>
      <c r="V819" s="319"/>
      <c r="W819" s="319"/>
      <c r="X819" s="319"/>
      <c r="Y819" s="319"/>
      <c r="Z819" s="319"/>
      <c r="AA819" s="319"/>
      <c r="AB819" s="319"/>
      <c r="AC819" s="319"/>
      <c r="AD819" s="319"/>
      <c r="AE819" s="319"/>
      <c r="AF819" s="319"/>
      <c r="AG819" s="319"/>
      <c r="AH819" s="319"/>
    </row>
    <row r="820" spans="1:34" ht="12" customHeight="1">
      <c r="A820" s="319"/>
      <c r="B820" s="319"/>
      <c r="C820" s="319"/>
      <c r="D820" s="319"/>
      <c r="E820" s="319"/>
      <c r="F820" s="319"/>
      <c r="G820" s="319"/>
      <c r="H820" s="319"/>
      <c r="I820" s="319"/>
      <c r="J820" s="319"/>
      <c r="K820" s="319"/>
      <c r="L820" s="319"/>
      <c r="M820" s="319"/>
      <c r="N820" s="319"/>
      <c r="O820" s="319"/>
      <c r="P820" s="319"/>
      <c r="Q820" s="319"/>
      <c r="R820" s="319"/>
      <c r="S820" s="319"/>
      <c r="T820" s="319"/>
      <c r="U820" s="319"/>
      <c r="V820" s="319"/>
      <c r="W820" s="319"/>
      <c r="X820" s="319"/>
      <c r="Y820" s="319"/>
      <c r="Z820" s="319"/>
      <c r="AA820" s="319"/>
      <c r="AB820" s="319"/>
      <c r="AC820" s="319"/>
      <c r="AD820" s="319"/>
      <c r="AE820" s="319"/>
      <c r="AF820" s="319"/>
      <c r="AG820" s="319"/>
      <c r="AH820" s="319"/>
    </row>
    <row r="821" spans="1:34" ht="12" customHeight="1">
      <c r="A821" s="319"/>
      <c r="B821" s="319"/>
      <c r="C821" s="319"/>
      <c r="D821" s="319"/>
      <c r="E821" s="319"/>
      <c r="F821" s="319"/>
      <c r="G821" s="319"/>
      <c r="H821" s="319"/>
      <c r="I821" s="319"/>
      <c r="J821" s="319"/>
      <c r="K821" s="319"/>
      <c r="L821" s="319"/>
      <c r="M821" s="319"/>
      <c r="N821" s="319"/>
      <c r="O821" s="319"/>
      <c r="P821" s="319"/>
      <c r="Q821" s="319"/>
      <c r="R821" s="319"/>
      <c r="S821" s="319"/>
      <c r="T821" s="319"/>
      <c r="U821" s="319"/>
      <c r="V821" s="319"/>
      <c r="W821" s="319"/>
      <c r="X821" s="319"/>
      <c r="Y821" s="319"/>
      <c r="Z821" s="319"/>
      <c r="AA821" s="319"/>
      <c r="AB821" s="319"/>
      <c r="AC821" s="319"/>
      <c r="AD821" s="319"/>
      <c r="AE821" s="319"/>
      <c r="AF821" s="319"/>
      <c r="AG821" s="319"/>
      <c r="AH821" s="319"/>
    </row>
    <row r="822" spans="1:34" ht="12" customHeight="1">
      <c r="A822" s="319"/>
      <c r="B822" s="319"/>
      <c r="C822" s="319"/>
      <c r="D822" s="319"/>
      <c r="E822" s="319"/>
      <c r="F822" s="319"/>
      <c r="G822" s="319"/>
      <c r="H822" s="319"/>
      <c r="I822" s="319"/>
      <c r="J822" s="319"/>
      <c r="K822" s="319"/>
      <c r="L822" s="319"/>
      <c r="M822" s="319"/>
      <c r="N822" s="319"/>
      <c r="O822" s="319"/>
      <c r="P822" s="319"/>
      <c r="Q822" s="319"/>
      <c r="R822" s="319"/>
      <c r="S822" s="319"/>
      <c r="T822" s="319"/>
      <c r="U822" s="319"/>
      <c r="V822" s="319"/>
      <c r="W822" s="319"/>
      <c r="X822" s="319"/>
      <c r="Y822" s="319"/>
      <c r="Z822" s="319"/>
      <c r="AA822" s="319"/>
      <c r="AB822" s="319"/>
      <c r="AC822" s="319"/>
      <c r="AD822" s="319"/>
      <c r="AE822" s="319"/>
      <c r="AF822" s="319"/>
      <c r="AG822" s="319"/>
      <c r="AH822" s="319"/>
    </row>
    <row r="823" spans="1:34" ht="12" customHeight="1">
      <c r="A823" s="319"/>
      <c r="B823" s="319"/>
      <c r="C823" s="319"/>
      <c r="D823" s="319"/>
      <c r="E823" s="319"/>
      <c r="F823" s="319"/>
      <c r="G823" s="319"/>
      <c r="H823" s="319"/>
      <c r="I823" s="319"/>
      <c r="J823" s="319"/>
      <c r="K823" s="319"/>
      <c r="L823" s="319"/>
      <c r="M823" s="319"/>
      <c r="N823" s="319"/>
      <c r="O823" s="319"/>
      <c r="P823" s="319"/>
      <c r="Q823" s="319"/>
      <c r="R823" s="319"/>
      <c r="S823" s="319"/>
      <c r="T823" s="319"/>
      <c r="U823" s="319"/>
      <c r="V823" s="319"/>
      <c r="W823" s="319"/>
      <c r="X823" s="319"/>
      <c r="Y823" s="319"/>
      <c r="Z823" s="319"/>
      <c r="AA823" s="319"/>
      <c r="AB823" s="319"/>
      <c r="AC823" s="319"/>
      <c r="AD823" s="319"/>
      <c r="AE823" s="319"/>
      <c r="AF823" s="319"/>
      <c r="AG823" s="319"/>
      <c r="AH823" s="319"/>
    </row>
    <row r="824" spans="1:34" ht="12" customHeight="1">
      <c r="A824" s="319"/>
      <c r="B824" s="319"/>
      <c r="C824" s="319"/>
      <c r="D824" s="319"/>
      <c r="E824" s="319"/>
      <c r="F824" s="319"/>
      <c r="G824" s="319"/>
      <c r="H824" s="319"/>
      <c r="I824" s="319"/>
      <c r="J824" s="319"/>
      <c r="K824" s="319"/>
      <c r="L824" s="319"/>
      <c r="M824" s="319"/>
      <c r="N824" s="319"/>
      <c r="O824" s="319"/>
      <c r="P824" s="319"/>
      <c r="Q824" s="319"/>
      <c r="R824" s="319"/>
      <c r="S824" s="319"/>
      <c r="T824" s="319"/>
      <c r="U824" s="319"/>
      <c r="V824" s="319"/>
      <c r="W824" s="319"/>
      <c r="X824" s="319"/>
      <c r="Y824" s="319"/>
      <c r="Z824" s="319"/>
      <c r="AA824" s="319"/>
      <c r="AB824" s="319"/>
      <c r="AC824" s="319"/>
      <c r="AD824" s="319"/>
      <c r="AE824" s="319"/>
      <c r="AF824" s="319"/>
      <c r="AG824" s="319"/>
      <c r="AH824" s="319"/>
    </row>
    <row r="825" spans="1:34" ht="12" customHeight="1">
      <c r="A825" s="319"/>
      <c r="B825" s="319"/>
      <c r="C825" s="319"/>
      <c r="D825" s="319"/>
      <c r="E825" s="319"/>
      <c r="F825" s="319"/>
      <c r="G825" s="319"/>
      <c r="H825" s="319"/>
      <c r="I825" s="319"/>
      <c r="J825" s="319"/>
      <c r="K825" s="319"/>
      <c r="L825" s="319"/>
      <c r="M825" s="319"/>
      <c r="N825" s="319"/>
      <c r="O825" s="319"/>
      <c r="P825" s="319"/>
      <c r="Q825" s="319"/>
      <c r="R825" s="319"/>
      <c r="S825" s="319"/>
      <c r="T825" s="319"/>
      <c r="U825" s="319"/>
      <c r="V825" s="319"/>
      <c r="W825" s="319"/>
      <c r="X825" s="319"/>
      <c r="Y825" s="319"/>
      <c r="Z825" s="319"/>
      <c r="AA825" s="319"/>
      <c r="AB825" s="319"/>
      <c r="AC825" s="319"/>
      <c r="AD825" s="319"/>
      <c r="AE825" s="319"/>
      <c r="AF825" s="319"/>
      <c r="AG825" s="319"/>
      <c r="AH825" s="319"/>
    </row>
    <row r="826" spans="1:34" ht="12" customHeight="1">
      <c r="A826" s="319"/>
      <c r="B826" s="319"/>
      <c r="C826" s="319"/>
      <c r="D826" s="319"/>
      <c r="E826" s="319"/>
      <c r="F826" s="319"/>
      <c r="G826" s="319"/>
      <c r="H826" s="319"/>
      <c r="I826" s="319"/>
      <c r="J826" s="319"/>
      <c r="K826" s="319"/>
      <c r="L826" s="319"/>
      <c r="M826" s="319"/>
      <c r="N826" s="319"/>
      <c r="O826" s="319"/>
      <c r="P826" s="319"/>
      <c r="Q826" s="319"/>
      <c r="R826" s="319"/>
      <c r="S826" s="319"/>
      <c r="T826" s="319"/>
      <c r="U826" s="319"/>
      <c r="V826" s="319"/>
      <c r="W826" s="319"/>
      <c r="X826" s="319"/>
      <c r="Y826" s="319"/>
      <c r="Z826" s="319"/>
      <c r="AA826" s="319"/>
      <c r="AB826" s="319"/>
      <c r="AC826" s="319"/>
      <c r="AD826" s="319"/>
      <c r="AE826" s="319"/>
      <c r="AF826" s="319"/>
      <c r="AG826" s="319"/>
      <c r="AH826" s="319"/>
    </row>
    <row r="827" spans="1:34" ht="12" customHeight="1">
      <c r="A827" s="319"/>
      <c r="B827" s="319"/>
      <c r="C827" s="319"/>
      <c r="D827" s="319"/>
      <c r="E827" s="319"/>
      <c r="F827" s="319"/>
      <c r="G827" s="319"/>
      <c r="H827" s="319"/>
      <c r="I827" s="319"/>
      <c r="J827" s="319"/>
      <c r="K827" s="319"/>
      <c r="L827" s="319"/>
      <c r="M827" s="319"/>
      <c r="N827" s="319"/>
      <c r="O827" s="319"/>
      <c r="P827" s="319"/>
      <c r="Q827" s="319"/>
      <c r="R827" s="319"/>
      <c r="S827" s="319"/>
      <c r="T827" s="319"/>
      <c r="U827" s="319"/>
      <c r="V827" s="319"/>
      <c r="W827" s="319"/>
      <c r="X827" s="319"/>
      <c r="Y827" s="319"/>
      <c r="Z827" s="319"/>
      <c r="AA827" s="319"/>
      <c r="AB827" s="319"/>
      <c r="AC827" s="319"/>
      <c r="AD827" s="319"/>
      <c r="AE827" s="319"/>
      <c r="AF827" s="319"/>
      <c r="AG827" s="319"/>
      <c r="AH827" s="319"/>
    </row>
    <row r="828" spans="1:34" ht="12" customHeight="1">
      <c r="A828" s="319"/>
      <c r="B828" s="319"/>
      <c r="C828" s="319"/>
      <c r="D828" s="319"/>
      <c r="E828" s="319"/>
      <c r="F828" s="319"/>
      <c r="G828" s="319"/>
      <c r="H828" s="319"/>
      <c r="I828" s="319"/>
      <c r="J828" s="319"/>
      <c r="K828" s="319"/>
      <c r="L828" s="319"/>
      <c r="M828" s="319"/>
      <c r="N828" s="319"/>
      <c r="O828" s="319"/>
      <c r="P828" s="319"/>
      <c r="Q828" s="319"/>
      <c r="R828" s="319"/>
      <c r="S828" s="319"/>
      <c r="T828" s="319"/>
      <c r="U828" s="319"/>
      <c r="V828" s="319"/>
      <c r="W828" s="319"/>
      <c r="X828" s="319"/>
      <c r="Y828" s="319"/>
      <c r="Z828" s="319"/>
      <c r="AA828" s="319"/>
      <c r="AB828" s="319"/>
      <c r="AC828" s="319"/>
      <c r="AD828" s="319"/>
      <c r="AE828" s="319"/>
      <c r="AF828" s="319"/>
      <c r="AG828" s="319"/>
      <c r="AH828" s="319"/>
    </row>
    <row r="829" spans="1:34" ht="12" customHeight="1">
      <c r="A829" s="319"/>
      <c r="B829" s="319"/>
      <c r="C829" s="319"/>
      <c r="D829" s="319"/>
      <c r="E829" s="319"/>
      <c r="F829" s="319"/>
      <c r="G829" s="319"/>
      <c r="H829" s="319"/>
      <c r="I829" s="319"/>
      <c r="J829" s="319"/>
      <c r="K829" s="319"/>
      <c r="L829" s="319"/>
      <c r="M829" s="319"/>
      <c r="N829" s="319"/>
      <c r="O829" s="319"/>
      <c r="P829" s="319"/>
      <c r="Q829" s="319"/>
      <c r="R829" s="319"/>
      <c r="S829" s="319"/>
      <c r="T829" s="319"/>
      <c r="U829" s="319"/>
      <c r="V829" s="319"/>
      <c r="W829" s="319"/>
      <c r="X829" s="319"/>
      <c r="Y829" s="319"/>
      <c r="Z829" s="319"/>
      <c r="AA829" s="319"/>
      <c r="AB829" s="319"/>
      <c r="AC829" s="319"/>
      <c r="AD829" s="319"/>
      <c r="AE829" s="319"/>
      <c r="AF829" s="319"/>
      <c r="AG829" s="319"/>
      <c r="AH829" s="319"/>
    </row>
    <row r="830" spans="1:34" ht="12" customHeight="1">
      <c r="A830" s="319"/>
      <c r="B830" s="319"/>
      <c r="C830" s="319"/>
      <c r="D830" s="319"/>
      <c r="E830" s="319"/>
      <c r="F830" s="319"/>
      <c r="G830" s="319"/>
      <c r="H830" s="319"/>
      <c r="I830" s="319"/>
      <c r="J830" s="319"/>
      <c r="K830" s="319"/>
      <c r="L830" s="319"/>
      <c r="M830" s="319"/>
      <c r="N830" s="319"/>
      <c r="O830" s="319"/>
      <c r="P830" s="319"/>
      <c r="Q830" s="319"/>
      <c r="R830" s="319"/>
      <c r="S830" s="319"/>
      <c r="T830" s="319"/>
      <c r="U830" s="319"/>
      <c r="V830" s="319"/>
      <c r="W830" s="319"/>
      <c r="X830" s="319"/>
      <c r="Y830" s="319"/>
      <c r="Z830" s="319"/>
      <c r="AA830" s="319"/>
      <c r="AB830" s="319"/>
      <c r="AC830" s="319"/>
      <c r="AD830" s="319"/>
      <c r="AE830" s="319"/>
      <c r="AF830" s="319"/>
      <c r="AG830" s="319"/>
      <c r="AH830" s="319"/>
    </row>
    <row r="831" spans="1:34" ht="12" customHeight="1">
      <c r="A831" s="319"/>
      <c r="B831" s="319"/>
      <c r="C831" s="319"/>
      <c r="D831" s="319"/>
      <c r="E831" s="319"/>
      <c r="F831" s="319"/>
      <c r="G831" s="319"/>
      <c r="H831" s="319"/>
      <c r="I831" s="319"/>
      <c r="J831" s="319"/>
      <c r="K831" s="319"/>
      <c r="L831" s="319"/>
      <c r="M831" s="319"/>
      <c r="N831" s="319"/>
      <c r="O831" s="319"/>
      <c r="P831" s="319"/>
      <c r="Q831" s="319"/>
      <c r="R831" s="319"/>
      <c r="S831" s="319"/>
      <c r="T831" s="319"/>
      <c r="U831" s="319"/>
      <c r="V831" s="319"/>
      <c r="W831" s="319"/>
      <c r="X831" s="319"/>
      <c r="Y831" s="319"/>
      <c r="Z831" s="319"/>
      <c r="AA831" s="319"/>
      <c r="AB831" s="319"/>
      <c r="AC831" s="319"/>
      <c r="AD831" s="319"/>
      <c r="AE831" s="319"/>
      <c r="AF831" s="319"/>
      <c r="AG831" s="319"/>
      <c r="AH831" s="319"/>
    </row>
    <row r="832" spans="1:34" ht="12" customHeight="1">
      <c r="A832" s="319"/>
      <c r="B832" s="319"/>
      <c r="C832" s="319"/>
      <c r="D832" s="319"/>
      <c r="E832" s="319"/>
      <c r="F832" s="319"/>
      <c r="G832" s="319"/>
      <c r="H832" s="319"/>
      <c r="I832" s="319"/>
      <c r="J832" s="319"/>
      <c r="K832" s="319"/>
      <c r="L832" s="319"/>
      <c r="M832" s="319"/>
      <c r="N832" s="319"/>
      <c r="O832" s="319"/>
      <c r="P832" s="319"/>
      <c r="Q832" s="319"/>
      <c r="R832" s="319"/>
      <c r="S832" s="319"/>
      <c r="T832" s="319"/>
      <c r="U832" s="319"/>
      <c r="V832" s="319"/>
      <c r="W832" s="319"/>
      <c r="X832" s="319"/>
      <c r="Y832" s="319"/>
      <c r="Z832" s="319"/>
      <c r="AA832" s="319"/>
      <c r="AB832" s="319"/>
      <c r="AC832" s="319"/>
      <c r="AD832" s="319"/>
      <c r="AE832" s="319"/>
      <c r="AF832" s="319"/>
      <c r="AG832" s="319"/>
      <c r="AH832" s="319"/>
    </row>
    <row r="833" spans="1:34" ht="12" customHeight="1">
      <c r="A833" s="319"/>
      <c r="B833" s="319"/>
      <c r="C833" s="319"/>
      <c r="D833" s="319"/>
      <c r="E833" s="319"/>
      <c r="F833" s="319"/>
      <c r="G833" s="319"/>
      <c r="H833" s="319"/>
      <c r="I833" s="319"/>
      <c r="J833" s="319"/>
      <c r="K833" s="319"/>
      <c r="L833" s="319"/>
      <c r="M833" s="319"/>
      <c r="N833" s="319"/>
      <c r="O833" s="319"/>
      <c r="P833" s="319"/>
      <c r="Q833" s="319"/>
      <c r="R833" s="319"/>
      <c r="S833" s="319"/>
      <c r="T833" s="319"/>
      <c r="U833" s="319"/>
      <c r="V833" s="319"/>
      <c r="W833" s="319"/>
      <c r="X833" s="319"/>
      <c r="Y833" s="319"/>
      <c r="Z833" s="319"/>
      <c r="AA833" s="319"/>
      <c r="AB833" s="319"/>
      <c r="AC833" s="319"/>
      <c r="AD833" s="319"/>
      <c r="AE833" s="319"/>
      <c r="AF833" s="319"/>
      <c r="AG833" s="319"/>
      <c r="AH833" s="319"/>
    </row>
    <row r="834" spans="1:34" ht="12" customHeight="1">
      <c r="A834" s="319"/>
      <c r="B834" s="319"/>
      <c r="C834" s="319"/>
      <c r="D834" s="319"/>
      <c r="E834" s="319"/>
      <c r="F834" s="319"/>
      <c r="G834" s="319"/>
      <c r="H834" s="319"/>
      <c r="I834" s="319"/>
      <c r="J834" s="319"/>
      <c r="K834" s="319"/>
      <c r="L834" s="319"/>
      <c r="M834" s="319"/>
      <c r="N834" s="319"/>
      <c r="O834" s="319"/>
      <c r="P834" s="319"/>
      <c r="Q834" s="319"/>
      <c r="R834" s="319"/>
      <c r="S834" s="319"/>
      <c r="T834" s="319"/>
      <c r="U834" s="319"/>
      <c r="V834" s="319"/>
      <c r="W834" s="319"/>
      <c r="X834" s="319"/>
      <c r="Y834" s="319"/>
      <c r="Z834" s="319"/>
      <c r="AA834" s="319"/>
      <c r="AB834" s="319"/>
      <c r="AC834" s="319"/>
      <c r="AD834" s="319"/>
      <c r="AE834" s="319"/>
      <c r="AF834" s="319"/>
      <c r="AG834" s="319"/>
      <c r="AH834" s="319"/>
    </row>
    <row r="835" spans="1:34" ht="12" customHeight="1">
      <c r="A835" s="319"/>
      <c r="B835" s="319"/>
      <c r="C835" s="319"/>
      <c r="D835" s="319"/>
      <c r="E835" s="319"/>
      <c r="F835" s="319"/>
      <c r="G835" s="319"/>
      <c r="H835" s="319"/>
      <c r="I835" s="319"/>
      <c r="J835" s="319"/>
      <c r="K835" s="319"/>
      <c r="L835" s="319"/>
      <c r="M835" s="319"/>
      <c r="N835" s="319"/>
      <c r="O835" s="319"/>
      <c r="P835" s="319"/>
      <c r="Q835" s="319"/>
      <c r="R835" s="319"/>
      <c r="S835" s="319"/>
      <c r="T835" s="319"/>
      <c r="U835" s="319"/>
      <c r="V835" s="319"/>
      <c r="W835" s="319"/>
      <c r="X835" s="319"/>
      <c r="Y835" s="319"/>
      <c r="Z835" s="319"/>
      <c r="AA835" s="319"/>
      <c r="AB835" s="319"/>
      <c r="AC835" s="319"/>
      <c r="AD835" s="319"/>
      <c r="AE835" s="319"/>
      <c r="AF835" s="319"/>
      <c r="AG835" s="319"/>
      <c r="AH835" s="319"/>
    </row>
    <row r="836" spans="1:34" ht="12" customHeight="1">
      <c r="A836" s="319"/>
      <c r="B836" s="319"/>
      <c r="C836" s="319"/>
      <c r="D836" s="319"/>
      <c r="E836" s="319"/>
      <c r="F836" s="319"/>
      <c r="G836" s="319"/>
      <c r="H836" s="319"/>
      <c r="I836" s="319"/>
      <c r="J836" s="319"/>
      <c r="K836" s="319"/>
      <c r="L836" s="319"/>
      <c r="M836" s="319"/>
      <c r="N836" s="319"/>
      <c r="O836" s="319"/>
      <c r="P836" s="319"/>
      <c r="Q836" s="319"/>
      <c r="R836" s="319"/>
      <c r="S836" s="319"/>
      <c r="T836" s="319"/>
      <c r="U836" s="319"/>
      <c r="V836" s="319"/>
      <c r="W836" s="319"/>
      <c r="X836" s="319"/>
      <c r="Y836" s="319"/>
      <c r="Z836" s="319"/>
      <c r="AA836" s="319"/>
      <c r="AB836" s="319"/>
      <c r="AC836" s="319"/>
      <c r="AD836" s="319"/>
      <c r="AE836" s="319"/>
      <c r="AF836" s="319"/>
      <c r="AG836" s="319"/>
      <c r="AH836" s="319"/>
    </row>
    <row r="837" spans="1:34" ht="12" customHeight="1">
      <c r="A837" s="319"/>
      <c r="B837" s="319"/>
      <c r="C837" s="319"/>
      <c r="D837" s="319"/>
      <c r="E837" s="319"/>
      <c r="F837" s="319"/>
      <c r="G837" s="319"/>
      <c r="H837" s="319"/>
      <c r="I837" s="319"/>
      <c r="J837" s="319"/>
      <c r="K837" s="319"/>
      <c r="L837" s="319"/>
      <c r="M837" s="319"/>
      <c r="N837" s="319"/>
      <c r="O837" s="319"/>
      <c r="P837" s="319"/>
      <c r="Q837" s="319"/>
      <c r="R837" s="319"/>
      <c r="S837" s="319"/>
      <c r="T837" s="319"/>
      <c r="U837" s="319"/>
      <c r="V837" s="319"/>
      <c r="W837" s="319"/>
      <c r="X837" s="319"/>
      <c r="Y837" s="319"/>
      <c r="Z837" s="319"/>
      <c r="AA837" s="319"/>
      <c r="AB837" s="319"/>
      <c r="AC837" s="319"/>
      <c r="AD837" s="319"/>
      <c r="AE837" s="319"/>
      <c r="AF837" s="319"/>
      <c r="AG837" s="319"/>
      <c r="AH837" s="319"/>
    </row>
    <row r="838" spans="1:34" ht="12" customHeight="1">
      <c r="A838" s="319"/>
      <c r="B838" s="319"/>
      <c r="C838" s="319"/>
      <c r="D838" s="319"/>
      <c r="E838" s="319"/>
      <c r="F838" s="319"/>
      <c r="G838" s="319"/>
      <c r="H838" s="319"/>
      <c r="I838" s="319"/>
      <c r="J838" s="319"/>
      <c r="K838" s="319"/>
      <c r="L838" s="319"/>
      <c r="M838" s="319"/>
      <c r="N838" s="319"/>
      <c r="O838" s="319"/>
      <c r="P838" s="319"/>
      <c r="Q838" s="319"/>
      <c r="R838" s="319"/>
      <c r="S838" s="319"/>
      <c r="T838" s="319"/>
      <c r="U838" s="319"/>
      <c r="V838" s="319"/>
      <c r="W838" s="319"/>
      <c r="X838" s="319"/>
      <c r="Y838" s="319"/>
      <c r="Z838" s="319"/>
      <c r="AA838" s="319"/>
      <c r="AB838" s="319"/>
      <c r="AC838" s="319"/>
      <c r="AD838" s="319"/>
      <c r="AE838" s="319"/>
      <c r="AF838" s="319"/>
      <c r="AG838" s="319"/>
      <c r="AH838" s="319"/>
    </row>
    <row r="839" spans="1:34" ht="12" customHeight="1">
      <c r="A839" s="319"/>
      <c r="B839" s="319"/>
      <c r="C839" s="319"/>
      <c r="D839" s="319"/>
      <c r="E839" s="319"/>
      <c r="F839" s="319"/>
      <c r="G839" s="319"/>
      <c r="H839" s="319"/>
      <c r="I839" s="319"/>
      <c r="J839" s="319"/>
      <c r="K839" s="319"/>
      <c r="L839" s="319"/>
      <c r="M839" s="319"/>
      <c r="N839" s="319"/>
      <c r="O839" s="319"/>
      <c r="P839" s="319"/>
      <c r="Q839" s="319"/>
      <c r="R839" s="319"/>
      <c r="S839" s="319"/>
      <c r="T839" s="319"/>
      <c r="U839" s="319"/>
      <c r="V839" s="319"/>
      <c r="W839" s="319"/>
      <c r="X839" s="319"/>
      <c r="Y839" s="319"/>
      <c r="Z839" s="319"/>
      <c r="AA839" s="319"/>
      <c r="AB839" s="319"/>
      <c r="AC839" s="319"/>
      <c r="AD839" s="319"/>
      <c r="AE839" s="319"/>
      <c r="AF839" s="319"/>
      <c r="AG839" s="319"/>
      <c r="AH839" s="319"/>
    </row>
    <row r="840" spans="1:34" ht="12" customHeight="1">
      <c r="A840" s="319"/>
      <c r="B840" s="319"/>
      <c r="C840" s="319"/>
      <c r="D840" s="319"/>
      <c r="E840" s="319"/>
      <c r="F840" s="319"/>
      <c r="G840" s="319"/>
      <c r="H840" s="319"/>
      <c r="I840" s="319"/>
      <c r="J840" s="319"/>
      <c r="K840" s="319"/>
      <c r="L840" s="319"/>
      <c r="M840" s="319"/>
      <c r="N840" s="319"/>
      <c r="O840" s="319"/>
      <c r="P840" s="319"/>
      <c r="Q840" s="319"/>
      <c r="R840" s="319"/>
      <c r="S840" s="319"/>
      <c r="T840" s="319"/>
      <c r="U840" s="319"/>
      <c r="V840" s="319"/>
      <c r="W840" s="319"/>
      <c r="X840" s="319"/>
      <c r="Y840" s="319"/>
      <c r="Z840" s="319"/>
      <c r="AA840" s="319"/>
      <c r="AB840" s="319"/>
      <c r="AC840" s="319"/>
      <c r="AD840" s="319"/>
      <c r="AE840" s="319"/>
      <c r="AF840" s="319"/>
      <c r="AG840" s="319"/>
      <c r="AH840" s="319"/>
    </row>
    <row r="841" spans="1:34" ht="12" customHeight="1">
      <c r="A841" s="319"/>
      <c r="B841" s="319"/>
      <c r="C841" s="319"/>
      <c r="D841" s="319"/>
      <c r="E841" s="319"/>
      <c r="F841" s="319"/>
      <c r="G841" s="319"/>
      <c r="H841" s="319"/>
      <c r="I841" s="319"/>
      <c r="J841" s="319"/>
      <c r="K841" s="319"/>
      <c r="L841" s="319"/>
      <c r="M841" s="319"/>
      <c r="N841" s="319"/>
      <c r="O841" s="319"/>
      <c r="P841" s="319"/>
      <c r="Q841" s="319"/>
      <c r="R841" s="319"/>
      <c r="S841" s="319"/>
      <c r="T841" s="319"/>
      <c r="U841" s="319"/>
      <c r="V841" s="319"/>
      <c r="W841" s="319"/>
      <c r="X841" s="319"/>
      <c r="Y841" s="319"/>
      <c r="Z841" s="319"/>
      <c r="AA841" s="319"/>
      <c r="AB841" s="319"/>
      <c r="AC841" s="319"/>
      <c r="AD841" s="319"/>
      <c r="AE841" s="319"/>
      <c r="AF841" s="319"/>
      <c r="AG841" s="319"/>
      <c r="AH841" s="319"/>
    </row>
    <row r="842" spans="1:34" ht="12" customHeight="1">
      <c r="A842" s="319"/>
      <c r="B842" s="319"/>
      <c r="C842" s="319"/>
      <c r="D842" s="319"/>
      <c r="E842" s="319"/>
      <c r="F842" s="319"/>
      <c r="G842" s="319"/>
      <c r="H842" s="319"/>
      <c r="I842" s="319"/>
      <c r="J842" s="319"/>
      <c r="K842" s="319"/>
      <c r="L842" s="319"/>
      <c r="M842" s="319"/>
      <c r="N842" s="319"/>
      <c r="O842" s="319"/>
      <c r="P842" s="319"/>
      <c r="Q842" s="319"/>
      <c r="R842" s="319"/>
      <c r="S842" s="319"/>
      <c r="T842" s="319"/>
      <c r="U842" s="319"/>
      <c r="V842" s="319"/>
      <c r="W842" s="319"/>
      <c r="X842" s="319"/>
      <c r="Y842" s="319"/>
      <c r="Z842" s="319"/>
      <c r="AA842" s="319"/>
      <c r="AB842" s="319"/>
      <c r="AC842" s="319"/>
      <c r="AD842" s="319"/>
      <c r="AE842" s="319"/>
      <c r="AF842" s="319"/>
      <c r="AG842" s="319"/>
      <c r="AH842" s="319"/>
    </row>
    <row r="843" spans="1:34" ht="12" customHeight="1">
      <c r="A843" s="319"/>
      <c r="B843" s="319"/>
      <c r="C843" s="319"/>
      <c r="D843" s="319"/>
      <c r="E843" s="319"/>
      <c r="F843" s="319"/>
      <c r="G843" s="319"/>
      <c r="H843" s="319"/>
      <c r="I843" s="319"/>
      <c r="J843" s="319"/>
      <c r="K843" s="319"/>
      <c r="L843" s="319"/>
      <c r="M843" s="319"/>
      <c r="N843" s="319"/>
      <c r="O843" s="319"/>
      <c r="P843" s="319"/>
      <c r="Q843" s="319"/>
      <c r="R843" s="319"/>
      <c r="S843" s="319"/>
      <c r="T843" s="319"/>
      <c r="U843" s="319"/>
      <c r="V843" s="319"/>
      <c r="W843" s="319"/>
      <c r="X843" s="319"/>
      <c r="Y843" s="319"/>
      <c r="Z843" s="319"/>
      <c r="AA843" s="319"/>
      <c r="AB843" s="319"/>
      <c r="AC843" s="319"/>
      <c r="AD843" s="319"/>
      <c r="AE843" s="319"/>
      <c r="AF843" s="319"/>
      <c r="AG843" s="319"/>
      <c r="AH843" s="319"/>
    </row>
    <row r="844" spans="1:34" ht="12" customHeight="1">
      <c r="A844" s="319"/>
      <c r="B844" s="319"/>
      <c r="C844" s="319"/>
      <c r="D844" s="319"/>
      <c r="E844" s="319"/>
      <c r="F844" s="319"/>
      <c r="G844" s="319"/>
      <c r="H844" s="319"/>
      <c r="I844" s="319"/>
      <c r="J844" s="319"/>
      <c r="K844" s="319"/>
      <c r="L844" s="319"/>
      <c r="M844" s="319"/>
      <c r="N844" s="319"/>
      <c r="O844" s="319"/>
      <c r="P844" s="319"/>
      <c r="Q844" s="319"/>
      <c r="R844" s="319"/>
      <c r="S844" s="319"/>
      <c r="T844" s="319"/>
      <c r="U844" s="319"/>
      <c r="V844" s="319"/>
      <c r="W844" s="319"/>
      <c r="X844" s="319"/>
      <c r="Y844" s="319"/>
      <c r="Z844" s="319"/>
      <c r="AA844" s="319"/>
      <c r="AB844" s="319"/>
      <c r="AC844" s="319"/>
      <c r="AD844" s="319"/>
      <c r="AE844" s="319"/>
      <c r="AF844" s="319"/>
      <c r="AG844" s="319"/>
      <c r="AH844" s="319"/>
    </row>
    <row r="845" spans="1:34" ht="12" customHeight="1">
      <c r="A845" s="319"/>
      <c r="B845" s="319"/>
      <c r="C845" s="319"/>
      <c r="D845" s="319"/>
      <c r="E845" s="319"/>
      <c r="F845" s="319"/>
      <c r="G845" s="319"/>
      <c r="H845" s="319"/>
      <c r="I845" s="319"/>
      <c r="J845" s="319"/>
      <c r="K845" s="319"/>
      <c r="L845" s="319"/>
      <c r="M845" s="319"/>
      <c r="N845" s="319"/>
      <c r="O845" s="319"/>
      <c r="P845" s="319"/>
      <c r="Q845" s="319"/>
      <c r="R845" s="319"/>
      <c r="S845" s="319"/>
      <c r="T845" s="319"/>
      <c r="U845" s="319"/>
      <c r="V845" s="319"/>
      <c r="W845" s="319"/>
      <c r="X845" s="319"/>
      <c r="Y845" s="319"/>
      <c r="Z845" s="319"/>
      <c r="AA845" s="319"/>
      <c r="AB845" s="319"/>
      <c r="AC845" s="319"/>
      <c r="AD845" s="319"/>
      <c r="AE845" s="319"/>
      <c r="AF845" s="319"/>
      <c r="AG845" s="319"/>
      <c r="AH845" s="319"/>
    </row>
    <row r="846" spans="1:34" ht="12" customHeight="1">
      <c r="A846" s="319"/>
      <c r="B846" s="319"/>
      <c r="C846" s="319"/>
      <c r="D846" s="319"/>
      <c r="E846" s="319"/>
      <c r="F846" s="319"/>
      <c r="G846" s="319"/>
      <c r="H846" s="319"/>
      <c r="I846" s="319"/>
      <c r="J846" s="319"/>
      <c r="K846" s="319"/>
      <c r="L846" s="319"/>
      <c r="M846" s="319"/>
      <c r="N846" s="319"/>
      <c r="O846" s="319"/>
      <c r="P846" s="319"/>
      <c r="Q846" s="319"/>
      <c r="R846" s="319"/>
      <c r="S846" s="319"/>
      <c r="T846" s="319"/>
      <c r="U846" s="319"/>
      <c r="V846" s="319"/>
      <c r="W846" s="319"/>
      <c r="X846" s="319"/>
      <c r="Y846" s="319"/>
      <c r="Z846" s="319"/>
      <c r="AA846" s="319"/>
      <c r="AB846" s="319"/>
      <c r="AC846" s="319"/>
      <c r="AD846" s="319"/>
      <c r="AE846" s="319"/>
      <c r="AF846" s="319"/>
      <c r="AG846" s="319"/>
      <c r="AH846" s="319"/>
    </row>
    <row r="847" spans="1:34" ht="12" customHeight="1">
      <c r="A847" s="319"/>
      <c r="B847" s="319"/>
      <c r="C847" s="319"/>
      <c r="D847" s="319"/>
      <c r="E847" s="319"/>
      <c r="F847" s="319"/>
      <c r="G847" s="319"/>
      <c r="H847" s="319"/>
      <c r="I847" s="319"/>
      <c r="J847" s="319"/>
      <c r="K847" s="319"/>
      <c r="L847" s="319"/>
      <c r="M847" s="319"/>
      <c r="N847" s="319"/>
      <c r="O847" s="319"/>
      <c r="P847" s="319"/>
      <c r="Q847" s="319"/>
      <c r="R847" s="319"/>
      <c r="S847" s="319"/>
      <c r="T847" s="319"/>
      <c r="U847" s="319"/>
      <c r="V847" s="319"/>
      <c r="W847" s="319"/>
      <c r="X847" s="319"/>
      <c r="Y847" s="319"/>
      <c r="Z847" s="319"/>
      <c r="AA847" s="319"/>
      <c r="AB847" s="319"/>
      <c r="AC847" s="319"/>
      <c r="AD847" s="319"/>
      <c r="AE847" s="319"/>
      <c r="AF847" s="319"/>
      <c r="AG847" s="319"/>
      <c r="AH847" s="319"/>
    </row>
    <row r="848" spans="1:34" ht="12" customHeight="1">
      <c r="A848" s="319"/>
      <c r="B848" s="319"/>
      <c r="C848" s="319"/>
      <c r="D848" s="319"/>
      <c r="E848" s="319"/>
      <c r="F848" s="319"/>
      <c r="G848" s="319"/>
      <c r="H848" s="319"/>
      <c r="I848" s="319"/>
      <c r="J848" s="319"/>
      <c r="K848" s="319"/>
      <c r="L848" s="319"/>
      <c r="M848" s="319"/>
      <c r="N848" s="319"/>
      <c r="O848" s="319"/>
      <c r="P848" s="319"/>
      <c r="Q848" s="319"/>
      <c r="R848" s="319"/>
      <c r="S848" s="319"/>
      <c r="T848" s="319"/>
      <c r="U848" s="319"/>
      <c r="V848" s="319"/>
      <c r="W848" s="319"/>
      <c r="X848" s="319"/>
      <c r="Y848" s="319"/>
      <c r="Z848" s="319"/>
      <c r="AA848" s="319"/>
      <c r="AB848" s="319"/>
      <c r="AC848" s="319"/>
      <c r="AD848" s="319"/>
      <c r="AE848" s="319"/>
      <c r="AF848" s="319"/>
      <c r="AG848" s="319"/>
      <c r="AH848" s="319"/>
    </row>
    <row r="849" spans="1:34" ht="12" customHeight="1">
      <c r="A849" s="319"/>
      <c r="B849" s="319"/>
      <c r="C849" s="319"/>
      <c r="D849" s="319"/>
      <c r="E849" s="319"/>
      <c r="F849" s="319"/>
      <c r="G849" s="319"/>
      <c r="H849" s="319"/>
      <c r="I849" s="319"/>
      <c r="J849" s="319"/>
      <c r="K849" s="319"/>
      <c r="L849" s="319"/>
      <c r="M849" s="319"/>
      <c r="N849" s="319"/>
      <c r="O849" s="319"/>
      <c r="P849" s="319"/>
      <c r="Q849" s="319"/>
      <c r="R849" s="319"/>
      <c r="S849" s="319"/>
      <c r="T849" s="319"/>
      <c r="U849" s="319"/>
      <c r="V849" s="319"/>
      <c r="W849" s="319"/>
      <c r="X849" s="319"/>
      <c r="Y849" s="319"/>
      <c r="Z849" s="319"/>
      <c r="AA849" s="319"/>
      <c r="AB849" s="319"/>
      <c r="AC849" s="319"/>
      <c r="AD849" s="319"/>
      <c r="AE849" s="319"/>
      <c r="AF849" s="319"/>
      <c r="AG849" s="319"/>
      <c r="AH849" s="319"/>
    </row>
    <row r="850" spans="1:34" ht="12" customHeight="1">
      <c r="A850" s="319"/>
      <c r="B850" s="319"/>
      <c r="C850" s="319"/>
      <c r="D850" s="319"/>
      <c r="E850" s="319"/>
      <c r="F850" s="319"/>
      <c r="G850" s="319"/>
      <c r="H850" s="319"/>
      <c r="I850" s="319"/>
      <c r="J850" s="319"/>
      <c r="K850" s="319"/>
      <c r="L850" s="319"/>
      <c r="M850" s="319"/>
      <c r="N850" s="319"/>
      <c r="O850" s="319"/>
      <c r="P850" s="319"/>
      <c r="Q850" s="319"/>
      <c r="R850" s="319"/>
      <c r="S850" s="319"/>
      <c r="T850" s="319"/>
      <c r="U850" s="319"/>
      <c r="V850" s="319"/>
      <c r="W850" s="319"/>
      <c r="X850" s="319"/>
      <c r="Y850" s="319"/>
      <c r="Z850" s="319"/>
      <c r="AA850" s="319"/>
      <c r="AB850" s="319"/>
      <c r="AC850" s="319"/>
      <c r="AD850" s="319"/>
      <c r="AE850" s="319"/>
      <c r="AF850" s="319"/>
      <c r="AG850" s="319"/>
      <c r="AH850" s="319"/>
    </row>
    <row r="851" spans="1:34" ht="12" customHeight="1">
      <c r="A851" s="319"/>
      <c r="B851" s="319"/>
      <c r="C851" s="319"/>
      <c r="D851" s="319"/>
      <c r="E851" s="319"/>
      <c r="F851" s="319"/>
      <c r="G851" s="319"/>
      <c r="H851" s="319"/>
      <c r="I851" s="319"/>
      <c r="J851" s="319"/>
      <c r="K851" s="319"/>
      <c r="L851" s="319"/>
      <c r="M851" s="319"/>
      <c r="N851" s="319"/>
      <c r="O851" s="319"/>
      <c r="P851" s="319"/>
      <c r="Q851" s="319"/>
      <c r="R851" s="319"/>
      <c r="S851" s="319"/>
      <c r="T851" s="319"/>
      <c r="U851" s="319"/>
      <c r="V851" s="319"/>
      <c r="W851" s="319"/>
      <c r="X851" s="319"/>
      <c r="Y851" s="319"/>
      <c r="Z851" s="319"/>
      <c r="AA851" s="319"/>
      <c r="AB851" s="319"/>
      <c r="AC851" s="319"/>
      <c r="AD851" s="319"/>
      <c r="AE851" s="319"/>
      <c r="AF851" s="319"/>
      <c r="AG851" s="319"/>
      <c r="AH851" s="319"/>
    </row>
    <row r="852" spans="1:34" ht="12" customHeight="1">
      <c r="A852" s="319"/>
      <c r="B852" s="319"/>
      <c r="C852" s="319"/>
      <c r="D852" s="319"/>
      <c r="E852" s="319"/>
      <c r="F852" s="319"/>
      <c r="G852" s="319"/>
      <c r="H852" s="319"/>
      <c r="I852" s="319"/>
      <c r="J852" s="319"/>
      <c r="K852" s="319"/>
      <c r="L852" s="319"/>
      <c r="M852" s="319"/>
      <c r="N852" s="319"/>
      <c r="O852" s="319"/>
      <c r="P852" s="319"/>
      <c r="Q852" s="319"/>
      <c r="R852" s="319"/>
      <c r="S852" s="319"/>
      <c r="T852" s="319"/>
      <c r="U852" s="319"/>
      <c r="V852" s="319"/>
      <c r="W852" s="319"/>
      <c r="X852" s="319"/>
      <c r="Y852" s="319"/>
      <c r="Z852" s="319"/>
      <c r="AA852" s="319"/>
      <c r="AB852" s="319"/>
      <c r="AC852" s="319"/>
      <c r="AD852" s="319"/>
      <c r="AE852" s="319"/>
      <c r="AF852" s="319"/>
      <c r="AG852" s="319"/>
      <c r="AH852" s="319"/>
    </row>
    <row r="853" spans="1:34" ht="12" customHeight="1">
      <c r="A853" s="319"/>
      <c r="B853" s="319"/>
      <c r="C853" s="319"/>
      <c r="D853" s="319"/>
      <c r="E853" s="319"/>
      <c r="F853" s="319"/>
      <c r="G853" s="319"/>
      <c r="H853" s="319"/>
      <c r="I853" s="319"/>
      <c r="J853" s="319"/>
      <c r="K853" s="319"/>
      <c r="L853" s="319"/>
      <c r="M853" s="319"/>
      <c r="N853" s="319"/>
      <c r="O853" s="319"/>
      <c r="P853" s="319"/>
      <c r="Q853" s="319"/>
      <c r="R853" s="319"/>
      <c r="S853" s="319"/>
      <c r="T853" s="319"/>
      <c r="U853" s="319"/>
      <c r="V853" s="319"/>
      <c r="W853" s="319"/>
      <c r="X853" s="319"/>
      <c r="Y853" s="319"/>
      <c r="Z853" s="319"/>
      <c r="AA853" s="319"/>
      <c r="AB853" s="319"/>
      <c r="AC853" s="319"/>
      <c r="AD853" s="319"/>
      <c r="AE853" s="319"/>
      <c r="AF853" s="319"/>
      <c r="AG853" s="319"/>
      <c r="AH853" s="319"/>
    </row>
    <row r="854" spans="1:34" ht="12" customHeight="1">
      <c r="A854" s="319"/>
      <c r="B854" s="319"/>
      <c r="C854" s="319"/>
      <c r="D854" s="319"/>
      <c r="E854" s="319"/>
      <c r="F854" s="319"/>
      <c r="G854" s="319"/>
      <c r="H854" s="319"/>
      <c r="I854" s="319"/>
      <c r="J854" s="319"/>
      <c r="K854" s="319"/>
      <c r="L854" s="319"/>
      <c r="M854" s="319"/>
      <c r="N854" s="319"/>
      <c r="O854" s="319"/>
      <c r="P854" s="319"/>
      <c r="Q854" s="319"/>
      <c r="R854" s="319"/>
      <c r="S854" s="319"/>
      <c r="T854" s="319"/>
      <c r="U854" s="319"/>
      <c r="V854" s="319"/>
      <c r="W854" s="319"/>
      <c r="X854" s="319"/>
      <c r="Y854" s="319"/>
      <c r="Z854" s="319"/>
      <c r="AA854" s="319"/>
      <c r="AB854" s="319"/>
      <c r="AC854" s="319"/>
      <c r="AD854" s="319"/>
      <c r="AE854" s="319"/>
      <c r="AF854" s="319"/>
      <c r="AG854" s="319"/>
      <c r="AH854" s="319"/>
    </row>
    <row r="855" spans="1:34" ht="12" customHeight="1">
      <c r="A855" s="319"/>
      <c r="B855" s="319"/>
      <c r="C855" s="319"/>
      <c r="D855" s="319"/>
      <c r="E855" s="319"/>
      <c r="F855" s="319"/>
      <c r="G855" s="319"/>
      <c r="H855" s="319"/>
      <c r="I855" s="319"/>
      <c r="J855" s="319"/>
      <c r="K855" s="319"/>
      <c r="L855" s="319"/>
      <c r="M855" s="319"/>
      <c r="N855" s="319"/>
      <c r="O855" s="319"/>
      <c r="P855" s="319"/>
      <c r="Q855" s="319"/>
      <c r="R855" s="319"/>
      <c r="S855" s="319"/>
      <c r="T855" s="319"/>
      <c r="U855" s="319"/>
      <c r="V855" s="319"/>
      <c r="W855" s="319"/>
      <c r="X855" s="319"/>
      <c r="Y855" s="319"/>
      <c r="Z855" s="319"/>
      <c r="AA855" s="319"/>
      <c r="AB855" s="319"/>
      <c r="AC855" s="319"/>
      <c r="AD855" s="319"/>
      <c r="AE855" s="319"/>
      <c r="AF855" s="319"/>
      <c r="AG855" s="319"/>
      <c r="AH855" s="319"/>
    </row>
    <row r="856" spans="1:34" ht="12" customHeight="1">
      <c r="A856" s="319"/>
      <c r="B856" s="319"/>
      <c r="C856" s="319"/>
      <c r="D856" s="319"/>
      <c r="E856" s="319"/>
      <c r="F856" s="319"/>
      <c r="G856" s="319"/>
      <c r="H856" s="319"/>
      <c r="I856" s="319"/>
      <c r="J856" s="319"/>
      <c r="K856" s="319"/>
      <c r="L856" s="319"/>
      <c r="M856" s="319"/>
      <c r="N856" s="319"/>
      <c r="O856" s="319"/>
      <c r="P856" s="319"/>
      <c r="Q856" s="319"/>
      <c r="R856" s="319"/>
      <c r="S856" s="319"/>
      <c r="T856" s="319"/>
      <c r="U856" s="319"/>
      <c r="V856" s="319"/>
      <c r="W856" s="319"/>
      <c r="X856" s="319"/>
      <c r="Y856" s="319"/>
      <c r="Z856" s="319"/>
      <c r="AA856" s="319"/>
      <c r="AB856" s="319"/>
      <c r="AC856" s="319"/>
      <c r="AD856" s="319"/>
      <c r="AE856" s="319"/>
      <c r="AF856" s="319"/>
      <c r="AG856" s="319"/>
      <c r="AH856" s="319"/>
    </row>
    <row r="857" spans="1:34" ht="12" customHeight="1">
      <c r="A857" s="319"/>
      <c r="B857" s="319"/>
      <c r="C857" s="319"/>
      <c r="D857" s="319"/>
      <c r="E857" s="319"/>
      <c r="F857" s="319"/>
      <c r="G857" s="319"/>
      <c r="H857" s="319"/>
      <c r="I857" s="319"/>
      <c r="J857" s="319"/>
      <c r="K857" s="319"/>
      <c r="L857" s="319"/>
      <c r="M857" s="319"/>
      <c r="N857" s="319"/>
      <c r="O857" s="319"/>
      <c r="P857" s="319"/>
      <c r="Q857" s="319"/>
      <c r="R857" s="319"/>
      <c r="S857" s="319"/>
      <c r="T857" s="319"/>
      <c r="U857" s="319"/>
      <c r="V857" s="319"/>
      <c r="W857" s="319"/>
      <c r="X857" s="319"/>
      <c r="Y857" s="319"/>
      <c r="Z857" s="319"/>
      <c r="AA857" s="319"/>
      <c r="AB857" s="319"/>
      <c r="AC857" s="319"/>
      <c r="AD857" s="319"/>
      <c r="AE857" s="319"/>
      <c r="AF857" s="319"/>
      <c r="AG857" s="319"/>
      <c r="AH857" s="319"/>
    </row>
    <row r="858" spans="1:34" ht="12" customHeight="1">
      <c r="A858" s="319"/>
      <c r="B858" s="319"/>
      <c r="C858" s="319"/>
      <c r="D858" s="319"/>
      <c r="E858" s="319"/>
      <c r="F858" s="319"/>
      <c r="G858" s="319"/>
      <c r="H858" s="319"/>
      <c r="I858" s="319"/>
      <c r="J858" s="319"/>
      <c r="K858" s="319"/>
      <c r="L858" s="319"/>
      <c r="M858" s="319"/>
      <c r="N858" s="319"/>
      <c r="O858" s="319"/>
      <c r="P858" s="319"/>
      <c r="Q858" s="319"/>
      <c r="R858" s="319"/>
      <c r="S858" s="319"/>
      <c r="T858" s="319"/>
      <c r="U858" s="319"/>
      <c r="V858" s="319"/>
      <c r="W858" s="319"/>
      <c r="X858" s="319"/>
      <c r="Y858" s="319"/>
      <c r="Z858" s="319"/>
      <c r="AA858" s="319"/>
      <c r="AB858" s="319"/>
      <c r="AC858" s="319"/>
      <c r="AD858" s="319"/>
      <c r="AE858" s="319"/>
      <c r="AF858" s="319"/>
      <c r="AG858" s="319"/>
      <c r="AH858" s="319"/>
    </row>
    <row r="859" spans="1:34" ht="12" customHeight="1">
      <c r="A859" s="319"/>
      <c r="B859" s="319"/>
      <c r="C859" s="319"/>
      <c r="D859" s="319"/>
      <c r="E859" s="319"/>
      <c r="F859" s="319"/>
      <c r="G859" s="319"/>
      <c r="H859" s="319"/>
      <c r="I859" s="319"/>
      <c r="J859" s="319"/>
      <c r="K859" s="319"/>
      <c r="L859" s="319"/>
      <c r="M859" s="319"/>
      <c r="N859" s="319"/>
      <c r="O859" s="319"/>
      <c r="P859" s="319"/>
      <c r="Q859" s="319"/>
      <c r="R859" s="319"/>
      <c r="S859" s="319"/>
      <c r="T859" s="319"/>
      <c r="U859" s="319"/>
      <c r="V859" s="319"/>
      <c r="W859" s="319"/>
      <c r="X859" s="319"/>
      <c r="Y859" s="319"/>
      <c r="Z859" s="319"/>
      <c r="AA859" s="319"/>
      <c r="AB859" s="319"/>
      <c r="AC859" s="319"/>
      <c r="AD859" s="319"/>
      <c r="AE859" s="319"/>
      <c r="AF859" s="319"/>
      <c r="AG859" s="319"/>
      <c r="AH859" s="319"/>
    </row>
    <row r="860" spans="1:34" ht="12" customHeight="1">
      <c r="A860" s="319"/>
      <c r="B860" s="319"/>
      <c r="C860" s="319"/>
      <c r="D860" s="319"/>
      <c r="E860" s="319"/>
      <c r="F860" s="319"/>
      <c r="G860" s="319"/>
      <c r="H860" s="319"/>
      <c r="I860" s="319"/>
      <c r="J860" s="319"/>
      <c r="K860" s="319"/>
      <c r="L860" s="319"/>
      <c r="M860" s="319"/>
      <c r="N860" s="319"/>
      <c r="O860" s="319"/>
      <c r="P860" s="319"/>
      <c r="Q860" s="319"/>
      <c r="R860" s="319"/>
      <c r="S860" s="319"/>
      <c r="T860" s="319"/>
      <c r="U860" s="319"/>
      <c r="V860" s="319"/>
      <c r="W860" s="319"/>
      <c r="X860" s="319"/>
      <c r="Y860" s="319"/>
      <c r="Z860" s="319"/>
      <c r="AA860" s="319"/>
      <c r="AB860" s="319"/>
      <c r="AC860" s="319"/>
      <c r="AD860" s="319"/>
      <c r="AE860" s="319"/>
      <c r="AF860" s="319"/>
      <c r="AG860" s="319"/>
      <c r="AH860" s="319"/>
    </row>
    <row r="861" spans="1:34" ht="12" customHeight="1">
      <c r="A861" s="319"/>
      <c r="B861" s="319"/>
      <c r="C861" s="319"/>
      <c r="D861" s="319"/>
      <c r="E861" s="319"/>
      <c r="F861" s="319"/>
      <c r="G861" s="319"/>
      <c r="H861" s="319"/>
      <c r="I861" s="319"/>
      <c r="J861" s="319"/>
      <c r="K861" s="319"/>
      <c r="L861" s="319"/>
      <c r="M861" s="319"/>
      <c r="N861" s="319"/>
      <c r="O861" s="319"/>
      <c r="P861" s="319"/>
      <c r="Q861" s="319"/>
      <c r="R861" s="319"/>
      <c r="S861" s="319"/>
      <c r="T861" s="319"/>
      <c r="U861" s="319"/>
      <c r="V861" s="319"/>
      <c r="W861" s="319"/>
      <c r="X861" s="319"/>
      <c r="Y861" s="319"/>
      <c r="Z861" s="319"/>
      <c r="AA861" s="319"/>
      <c r="AB861" s="319"/>
      <c r="AC861" s="319"/>
      <c r="AD861" s="319"/>
      <c r="AE861" s="319"/>
      <c r="AF861" s="319"/>
      <c r="AG861" s="319"/>
      <c r="AH861" s="319"/>
    </row>
    <row r="862" spans="1:34" ht="12" customHeight="1">
      <c r="A862" s="319"/>
      <c r="B862" s="319"/>
      <c r="C862" s="319"/>
      <c r="D862" s="319"/>
      <c r="E862" s="319"/>
      <c r="F862" s="319"/>
      <c r="G862" s="319"/>
      <c r="H862" s="319"/>
      <c r="I862" s="319"/>
      <c r="J862" s="319"/>
      <c r="K862" s="319"/>
      <c r="L862" s="319"/>
      <c r="M862" s="319"/>
      <c r="N862" s="319"/>
      <c r="O862" s="319"/>
      <c r="P862" s="319"/>
      <c r="Q862" s="319"/>
      <c r="R862" s="319"/>
      <c r="S862" s="319"/>
      <c r="T862" s="319"/>
      <c r="U862" s="319"/>
      <c r="V862" s="319"/>
      <c r="W862" s="319"/>
      <c r="X862" s="319"/>
      <c r="Y862" s="319"/>
      <c r="Z862" s="319"/>
      <c r="AA862" s="319"/>
      <c r="AB862" s="319"/>
      <c r="AC862" s="319"/>
      <c r="AD862" s="319"/>
      <c r="AE862" s="319"/>
      <c r="AF862" s="319"/>
      <c r="AG862" s="319"/>
      <c r="AH862" s="319"/>
    </row>
    <row r="863" spans="1:34" ht="12" customHeight="1">
      <c r="A863" s="319"/>
      <c r="B863" s="319"/>
      <c r="C863" s="319"/>
      <c r="D863" s="319"/>
      <c r="E863" s="319"/>
      <c r="F863" s="319"/>
      <c r="G863" s="319"/>
      <c r="H863" s="319"/>
      <c r="I863" s="319"/>
      <c r="J863" s="319"/>
      <c r="K863" s="319"/>
      <c r="L863" s="319"/>
      <c r="M863" s="319"/>
      <c r="N863" s="319"/>
      <c r="O863" s="319"/>
      <c r="P863" s="319"/>
      <c r="Q863" s="319"/>
      <c r="R863" s="319"/>
      <c r="S863" s="319"/>
      <c r="T863" s="319"/>
      <c r="U863" s="319"/>
      <c r="V863" s="319"/>
      <c r="W863" s="319"/>
      <c r="X863" s="319"/>
      <c r="Y863" s="319"/>
      <c r="Z863" s="319"/>
      <c r="AA863" s="319"/>
      <c r="AB863" s="319"/>
      <c r="AC863" s="319"/>
      <c r="AD863" s="319"/>
      <c r="AE863" s="319"/>
      <c r="AF863" s="319"/>
      <c r="AG863" s="319"/>
      <c r="AH863" s="319"/>
    </row>
    <row r="864" spans="1:34" ht="12" customHeight="1">
      <c r="A864" s="319"/>
      <c r="B864" s="319"/>
      <c r="C864" s="319"/>
      <c r="D864" s="319"/>
      <c r="E864" s="319"/>
      <c r="F864" s="319"/>
      <c r="G864" s="319"/>
      <c r="H864" s="319"/>
      <c r="I864" s="319"/>
      <c r="J864" s="319"/>
      <c r="K864" s="319"/>
      <c r="L864" s="319"/>
      <c r="M864" s="319"/>
      <c r="N864" s="319"/>
      <c r="O864" s="319"/>
      <c r="P864" s="319"/>
      <c r="Q864" s="319"/>
      <c r="R864" s="319"/>
      <c r="S864" s="319"/>
      <c r="T864" s="319"/>
      <c r="U864" s="319"/>
      <c r="V864" s="319"/>
      <c r="W864" s="319"/>
      <c r="X864" s="319"/>
      <c r="Y864" s="319"/>
      <c r="Z864" s="319"/>
      <c r="AA864" s="319"/>
      <c r="AB864" s="319"/>
      <c r="AC864" s="319"/>
      <c r="AD864" s="319"/>
      <c r="AE864" s="319"/>
      <c r="AF864" s="319"/>
      <c r="AG864" s="319"/>
      <c r="AH864" s="319"/>
    </row>
    <row r="865" spans="1:34" ht="12" customHeight="1">
      <c r="A865" s="319"/>
      <c r="B865" s="319"/>
      <c r="C865" s="319"/>
      <c r="D865" s="319"/>
      <c r="E865" s="319"/>
      <c r="F865" s="319"/>
      <c r="G865" s="319"/>
      <c r="H865" s="319"/>
      <c r="I865" s="319"/>
      <c r="J865" s="319"/>
      <c r="K865" s="319"/>
      <c r="L865" s="319"/>
      <c r="M865" s="319"/>
      <c r="N865" s="319"/>
      <c r="O865" s="319"/>
      <c r="P865" s="319"/>
      <c r="Q865" s="319"/>
      <c r="R865" s="319"/>
      <c r="S865" s="319"/>
      <c r="T865" s="319"/>
      <c r="U865" s="319"/>
      <c r="V865" s="319"/>
      <c r="W865" s="319"/>
      <c r="X865" s="319"/>
      <c r="Y865" s="319"/>
      <c r="Z865" s="319"/>
      <c r="AA865" s="319"/>
      <c r="AB865" s="319"/>
      <c r="AC865" s="319"/>
      <c r="AD865" s="319"/>
      <c r="AE865" s="319"/>
      <c r="AF865" s="319"/>
      <c r="AG865" s="319"/>
      <c r="AH865" s="319"/>
    </row>
    <row r="866" spans="1:34" ht="12" customHeight="1">
      <c r="A866" s="319"/>
      <c r="B866" s="319"/>
      <c r="C866" s="319"/>
      <c r="D866" s="319"/>
      <c r="E866" s="319"/>
      <c r="F866" s="319"/>
      <c r="G866" s="319"/>
      <c r="H866" s="319"/>
      <c r="I866" s="319"/>
      <c r="J866" s="319"/>
      <c r="K866" s="319"/>
      <c r="L866" s="319"/>
      <c r="M866" s="319"/>
      <c r="N866" s="319"/>
      <c r="O866" s="319"/>
      <c r="P866" s="319"/>
      <c r="Q866" s="319"/>
      <c r="R866" s="319"/>
      <c r="S866" s="319"/>
      <c r="T866" s="319"/>
      <c r="U866" s="319"/>
      <c r="V866" s="319"/>
      <c r="W866" s="319"/>
      <c r="X866" s="319"/>
      <c r="Y866" s="319"/>
      <c r="Z866" s="319"/>
      <c r="AA866" s="319"/>
      <c r="AB866" s="319"/>
      <c r="AC866" s="319"/>
      <c r="AD866" s="319"/>
      <c r="AE866" s="319"/>
      <c r="AF866" s="319"/>
      <c r="AG866" s="319"/>
      <c r="AH866" s="319"/>
    </row>
    <row r="867" spans="1:34" ht="12" customHeight="1">
      <c r="A867" s="319"/>
      <c r="B867" s="319"/>
      <c r="C867" s="319"/>
      <c r="D867" s="319"/>
      <c r="E867" s="319"/>
      <c r="F867" s="319"/>
      <c r="G867" s="319"/>
      <c r="H867" s="319"/>
      <c r="I867" s="319"/>
      <c r="J867" s="319"/>
      <c r="K867" s="319"/>
      <c r="L867" s="319"/>
      <c r="M867" s="319"/>
      <c r="N867" s="319"/>
      <c r="O867" s="319"/>
      <c r="P867" s="319"/>
      <c r="Q867" s="319"/>
      <c r="R867" s="319"/>
      <c r="S867" s="319"/>
      <c r="T867" s="319"/>
      <c r="U867" s="319"/>
      <c r="V867" s="319"/>
      <c r="W867" s="319"/>
      <c r="X867" s="319"/>
      <c r="Y867" s="319"/>
      <c r="Z867" s="319"/>
      <c r="AA867" s="319"/>
      <c r="AB867" s="319"/>
      <c r="AC867" s="319"/>
      <c r="AD867" s="319"/>
      <c r="AE867" s="319"/>
      <c r="AF867" s="319"/>
      <c r="AG867" s="319"/>
      <c r="AH867" s="319"/>
    </row>
    <row r="868" spans="1:34" ht="12" customHeight="1">
      <c r="A868" s="319"/>
      <c r="B868" s="319"/>
      <c r="C868" s="319"/>
      <c r="D868" s="319"/>
      <c r="E868" s="319"/>
      <c r="F868" s="319"/>
      <c r="G868" s="319"/>
      <c r="H868" s="319"/>
      <c r="I868" s="319"/>
      <c r="J868" s="319"/>
      <c r="K868" s="319"/>
      <c r="L868" s="319"/>
      <c r="M868" s="319"/>
      <c r="N868" s="319"/>
      <c r="O868" s="319"/>
      <c r="P868" s="319"/>
      <c r="Q868" s="319"/>
      <c r="R868" s="319"/>
      <c r="S868" s="319"/>
      <c r="T868" s="319"/>
      <c r="U868" s="319"/>
      <c r="V868" s="319"/>
      <c r="W868" s="319"/>
      <c r="X868" s="319"/>
      <c r="Y868" s="319"/>
      <c r="Z868" s="319"/>
      <c r="AA868" s="319"/>
      <c r="AB868" s="319"/>
      <c r="AC868" s="319"/>
      <c r="AD868" s="319"/>
      <c r="AE868" s="319"/>
      <c r="AF868" s="319"/>
      <c r="AG868" s="319"/>
      <c r="AH868" s="319"/>
    </row>
    <row r="869" spans="1:34" ht="12" customHeight="1">
      <c r="A869" s="319"/>
      <c r="B869" s="319"/>
      <c r="C869" s="319"/>
      <c r="D869" s="319"/>
      <c r="E869" s="319"/>
      <c r="F869" s="319"/>
      <c r="G869" s="319"/>
      <c r="H869" s="319"/>
      <c r="I869" s="319"/>
      <c r="J869" s="319"/>
      <c r="K869" s="319"/>
      <c r="L869" s="319"/>
      <c r="M869" s="319"/>
      <c r="N869" s="319"/>
      <c r="O869" s="319"/>
      <c r="P869" s="319"/>
      <c r="Q869" s="319"/>
      <c r="R869" s="319"/>
      <c r="S869" s="319"/>
      <c r="T869" s="319"/>
      <c r="U869" s="319"/>
      <c r="V869" s="319"/>
      <c r="W869" s="319"/>
      <c r="X869" s="319"/>
      <c r="Y869" s="319"/>
      <c r="Z869" s="319"/>
      <c r="AA869" s="319"/>
      <c r="AB869" s="319"/>
      <c r="AC869" s="319"/>
      <c r="AD869" s="319"/>
      <c r="AE869" s="319"/>
      <c r="AF869" s="319"/>
      <c r="AG869" s="319"/>
      <c r="AH869" s="319"/>
    </row>
    <row r="870" spans="1:34" ht="12" customHeight="1">
      <c r="A870" s="319"/>
      <c r="B870" s="319"/>
      <c r="C870" s="319"/>
      <c r="D870" s="319"/>
      <c r="E870" s="319"/>
      <c r="F870" s="319"/>
      <c r="G870" s="319"/>
      <c r="H870" s="319"/>
      <c r="I870" s="319"/>
      <c r="J870" s="319"/>
      <c r="K870" s="319"/>
      <c r="L870" s="319"/>
      <c r="M870" s="319"/>
      <c r="N870" s="319"/>
      <c r="O870" s="319"/>
      <c r="P870" s="319"/>
      <c r="Q870" s="319"/>
      <c r="R870" s="319"/>
      <c r="S870" s="319"/>
      <c r="T870" s="319"/>
      <c r="U870" s="319"/>
      <c r="V870" s="319"/>
      <c r="W870" s="319"/>
      <c r="X870" s="319"/>
      <c r="Y870" s="319"/>
      <c r="Z870" s="319"/>
      <c r="AA870" s="319"/>
      <c r="AB870" s="319"/>
      <c r="AC870" s="319"/>
      <c r="AD870" s="319"/>
      <c r="AE870" s="319"/>
      <c r="AF870" s="319"/>
      <c r="AG870" s="319"/>
      <c r="AH870" s="319"/>
    </row>
    <row r="871" spans="1:34" ht="12" customHeight="1">
      <c r="A871" s="319"/>
      <c r="B871" s="319"/>
      <c r="C871" s="319"/>
      <c r="D871" s="319"/>
      <c r="E871" s="319"/>
      <c r="F871" s="319"/>
      <c r="G871" s="319"/>
      <c r="H871" s="319"/>
      <c r="I871" s="319"/>
      <c r="J871" s="319"/>
      <c r="K871" s="319"/>
      <c r="L871" s="319"/>
      <c r="M871" s="319"/>
      <c r="N871" s="319"/>
      <c r="O871" s="319"/>
      <c r="P871" s="319"/>
      <c r="Q871" s="319"/>
      <c r="R871" s="319"/>
      <c r="S871" s="319"/>
      <c r="T871" s="319"/>
      <c r="U871" s="319"/>
      <c r="V871" s="319"/>
      <c r="W871" s="319"/>
      <c r="X871" s="319"/>
      <c r="Y871" s="319"/>
      <c r="Z871" s="319"/>
      <c r="AA871" s="319"/>
      <c r="AB871" s="319"/>
      <c r="AC871" s="319"/>
      <c r="AD871" s="319"/>
      <c r="AE871" s="319"/>
      <c r="AF871" s="319"/>
      <c r="AG871" s="319"/>
      <c r="AH871" s="319"/>
    </row>
    <row r="872" spans="1:34" ht="12" customHeight="1">
      <c r="A872" s="319"/>
      <c r="B872" s="319"/>
      <c r="C872" s="319"/>
      <c r="D872" s="319"/>
      <c r="E872" s="319"/>
      <c r="F872" s="319"/>
      <c r="G872" s="319"/>
      <c r="H872" s="319"/>
      <c r="I872" s="319"/>
      <c r="J872" s="319"/>
      <c r="K872" s="319"/>
      <c r="L872" s="319"/>
      <c r="M872" s="319"/>
      <c r="N872" s="319"/>
      <c r="O872" s="319"/>
      <c r="P872" s="319"/>
      <c r="Q872" s="319"/>
      <c r="R872" s="319"/>
      <c r="S872" s="319"/>
      <c r="T872" s="319"/>
      <c r="U872" s="319"/>
      <c r="V872" s="319"/>
      <c r="W872" s="319"/>
      <c r="X872" s="319"/>
      <c r="Y872" s="319"/>
      <c r="Z872" s="319"/>
      <c r="AA872" s="319"/>
      <c r="AB872" s="319"/>
      <c r="AC872" s="319"/>
      <c r="AD872" s="319"/>
      <c r="AE872" s="319"/>
      <c r="AF872" s="319"/>
      <c r="AG872" s="319"/>
      <c r="AH872" s="319"/>
    </row>
    <row r="873" spans="1:34" ht="12" customHeight="1">
      <c r="A873" s="319"/>
      <c r="B873" s="319"/>
      <c r="C873" s="319"/>
      <c r="D873" s="319"/>
      <c r="E873" s="319"/>
      <c r="F873" s="319"/>
      <c r="G873" s="319"/>
      <c r="H873" s="319"/>
      <c r="I873" s="319"/>
      <c r="J873" s="319"/>
      <c r="K873" s="319"/>
      <c r="L873" s="319"/>
      <c r="M873" s="319"/>
      <c r="N873" s="319"/>
      <c r="O873" s="319"/>
      <c r="P873" s="319"/>
      <c r="Q873" s="319"/>
      <c r="R873" s="319"/>
      <c r="S873" s="319"/>
      <c r="T873" s="319"/>
      <c r="U873" s="319"/>
      <c r="V873" s="319"/>
      <c r="W873" s="319"/>
      <c r="X873" s="319"/>
      <c r="Y873" s="319"/>
      <c r="Z873" s="319"/>
      <c r="AA873" s="319"/>
      <c r="AB873" s="319"/>
      <c r="AC873" s="319"/>
      <c r="AD873" s="319"/>
      <c r="AE873" s="319"/>
      <c r="AF873" s="319"/>
      <c r="AG873" s="319"/>
      <c r="AH873" s="319"/>
    </row>
    <row r="874" spans="1:34" ht="12" customHeight="1">
      <c r="A874" s="319"/>
      <c r="B874" s="319"/>
      <c r="C874" s="319"/>
      <c r="D874" s="319"/>
      <c r="E874" s="319"/>
      <c r="F874" s="319"/>
      <c r="G874" s="319"/>
      <c r="H874" s="319"/>
      <c r="I874" s="319"/>
      <c r="J874" s="319"/>
      <c r="K874" s="319"/>
      <c r="L874" s="319"/>
      <c r="M874" s="319"/>
      <c r="N874" s="319"/>
      <c r="O874" s="319"/>
      <c r="P874" s="319"/>
      <c r="Q874" s="319"/>
      <c r="R874" s="319"/>
      <c r="S874" s="319"/>
      <c r="T874" s="319"/>
      <c r="U874" s="319"/>
      <c r="V874" s="319"/>
      <c r="W874" s="319"/>
      <c r="X874" s="319"/>
      <c r="Y874" s="319"/>
      <c r="Z874" s="319"/>
      <c r="AA874" s="319"/>
      <c r="AB874" s="319"/>
      <c r="AC874" s="319"/>
      <c r="AD874" s="319"/>
      <c r="AE874" s="319"/>
      <c r="AF874" s="319"/>
      <c r="AG874" s="319"/>
      <c r="AH874" s="319"/>
    </row>
    <row r="875" spans="1:34" ht="12" customHeight="1">
      <c r="A875" s="319"/>
      <c r="B875" s="319"/>
      <c r="C875" s="319"/>
      <c r="D875" s="319"/>
      <c r="E875" s="319"/>
      <c r="F875" s="319"/>
      <c r="G875" s="319"/>
      <c r="H875" s="319"/>
      <c r="I875" s="319"/>
      <c r="J875" s="319"/>
      <c r="K875" s="319"/>
      <c r="L875" s="319"/>
      <c r="M875" s="319"/>
      <c r="N875" s="319"/>
      <c r="O875" s="319"/>
      <c r="P875" s="319"/>
      <c r="Q875" s="319"/>
      <c r="R875" s="319"/>
      <c r="S875" s="319"/>
      <c r="T875" s="319"/>
      <c r="U875" s="319"/>
      <c r="V875" s="319"/>
      <c r="W875" s="319"/>
      <c r="X875" s="319"/>
      <c r="Y875" s="319"/>
      <c r="Z875" s="319"/>
      <c r="AA875" s="319"/>
      <c r="AB875" s="319"/>
      <c r="AC875" s="319"/>
      <c r="AD875" s="319"/>
      <c r="AE875" s="319"/>
      <c r="AF875" s="319"/>
      <c r="AG875" s="319"/>
      <c r="AH875" s="319"/>
    </row>
    <row r="876" spans="1:34" ht="12" customHeight="1">
      <c r="A876" s="319"/>
      <c r="B876" s="319"/>
      <c r="C876" s="319"/>
      <c r="D876" s="319"/>
      <c r="E876" s="319"/>
      <c r="F876" s="319"/>
      <c r="G876" s="319"/>
      <c r="H876" s="319"/>
      <c r="I876" s="319"/>
      <c r="J876" s="319"/>
      <c r="K876" s="319"/>
      <c r="L876" s="319"/>
      <c r="M876" s="319"/>
      <c r="N876" s="319"/>
      <c r="O876" s="319"/>
      <c r="P876" s="319"/>
      <c r="Q876" s="319"/>
      <c r="R876" s="319"/>
      <c r="S876" s="319"/>
      <c r="T876" s="319"/>
      <c r="U876" s="319"/>
      <c r="V876" s="319"/>
      <c r="W876" s="319"/>
      <c r="X876" s="319"/>
      <c r="Y876" s="319"/>
      <c r="Z876" s="319"/>
      <c r="AA876" s="319"/>
      <c r="AB876" s="319"/>
      <c r="AC876" s="319"/>
      <c r="AD876" s="319"/>
      <c r="AE876" s="319"/>
      <c r="AF876" s="319"/>
      <c r="AG876" s="319"/>
      <c r="AH876" s="319"/>
    </row>
    <row r="877" spans="1:34" ht="12" customHeight="1">
      <c r="A877" s="319"/>
      <c r="B877" s="319"/>
      <c r="C877" s="319"/>
      <c r="D877" s="319"/>
      <c r="E877" s="319"/>
      <c r="F877" s="319"/>
      <c r="G877" s="319"/>
      <c r="H877" s="319"/>
      <c r="I877" s="319"/>
      <c r="J877" s="319"/>
      <c r="K877" s="319"/>
      <c r="L877" s="319"/>
      <c r="M877" s="319"/>
      <c r="N877" s="319"/>
      <c r="O877" s="319"/>
      <c r="P877" s="319"/>
      <c r="Q877" s="319"/>
      <c r="R877" s="319"/>
      <c r="S877" s="319"/>
      <c r="T877" s="319"/>
      <c r="U877" s="319"/>
      <c r="V877" s="319"/>
      <c r="W877" s="319"/>
      <c r="X877" s="319"/>
      <c r="Y877" s="319"/>
      <c r="Z877" s="319"/>
      <c r="AA877" s="319"/>
      <c r="AB877" s="319"/>
      <c r="AC877" s="319"/>
      <c r="AD877" s="319"/>
      <c r="AE877" s="319"/>
      <c r="AF877" s="319"/>
      <c r="AG877" s="319"/>
      <c r="AH877" s="319"/>
    </row>
    <row r="878" spans="1:34" ht="12" customHeight="1">
      <c r="A878" s="319"/>
      <c r="B878" s="319"/>
      <c r="C878" s="319"/>
      <c r="D878" s="319"/>
      <c r="E878" s="319"/>
      <c r="F878" s="319"/>
      <c r="G878" s="319"/>
      <c r="H878" s="319"/>
      <c r="I878" s="319"/>
      <c r="J878" s="319"/>
      <c r="K878" s="319"/>
      <c r="L878" s="319"/>
      <c r="M878" s="319"/>
      <c r="N878" s="319"/>
      <c r="O878" s="319"/>
      <c r="P878" s="319"/>
      <c r="Q878" s="319"/>
      <c r="R878" s="319"/>
      <c r="S878" s="319"/>
      <c r="T878" s="319"/>
      <c r="U878" s="319"/>
      <c r="V878" s="319"/>
      <c r="W878" s="319"/>
      <c r="X878" s="319"/>
      <c r="Y878" s="319"/>
      <c r="Z878" s="319"/>
      <c r="AA878" s="319"/>
      <c r="AB878" s="319"/>
      <c r="AC878" s="319"/>
      <c r="AD878" s="319"/>
      <c r="AE878" s="319"/>
      <c r="AF878" s="319"/>
      <c r="AG878" s="319"/>
      <c r="AH878" s="319"/>
    </row>
    <row r="879" spans="1:34" ht="12" customHeight="1">
      <c r="A879" s="319"/>
      <c r="B879" s="319"/>
      <c r="C879" s="319"/>
      <c r="D879" s="319"/>
      <c r="E879" s="319"/>
      <c r="F879" s="319"/>
      <c r="G879" s="319"/>
      <c r="H879" s="319"/>
      <c r="I879" s="319"/>
      <c r="J879" s="319"/>
      <c r="K879" s="319"/>
      <c r="L879" s="319"/>
      <c r="M879" s="319"/>
      <c r="N879" s="319"/>
      <c r="O879" s="319"/>
      <c r="P879" s="319"/>
      <c r="Q879" s="319"/>
      <c r="R879" s="319"/>
      <c r="S879" s="319"/>
      <c r="T879" s="319"/>
      <c r="U879" s="319"/>
      <c r="V879" s="319"/>
      <c r="W879" s="319"/>
      <c r="X879" s="319"/>
      <c r="Y879" s="319"/>
      <c r="Z879" s="319"/>
      <c r="AA879" s="319"/>
      <c r="AB879" s="319"/>
      <c r="AC879" s="319"/>
      <c r="AD879" s="319"/>
      <c r="AE879" s="319"/>
      <c r="AF879" s="319"/>
      <c r="AG879" s="319"/>
      <c r="AH879" s="319"/>
    </row>
    <row r="880" spans="1:34" ht="12" customHeight="1">
      <c r="A880" s="319"/>
      <c r="B880" s="319"/>
      <c r="C880" s="319"/>
      <c r="D880" s="319"/>
      <c r="E880" s="319"/>
      <c r="F880" s="319"/>
      <c r="G880" s="319"/>
      <c r="H880" s="319"/>
      <c r="I880" s="319"/>
      <c r="J880" s="319"/>
      <c r="K880" s="319"/>
      <c r="L880" s="319"/>
      <c r="M880" s="319"/>
      <c r="N880" s="319"/>
      <c r="O880" s="319"/>
      <c r="P880" s="319"/>
      <c r="Q880" s="319"/>
      <c r="R880" s="319"/>
      <c r="S880" s="319"/>
      <c r="T880" s="319"/>
      <c r="U880" s="319"/>
      <c r="V880" s="319"/>
      <c r="W880" s="319"/>
      <c r="X880" s="319"/>
      <c r="Y880" s="319"/>
      <c r="Z880" s="319"/>
      <c r="AA880" s="319"/>
      <c r="AB880" s="319"/>
      <c r="AC880" s="319"/>
      <c r="AD880" s="319"/>
      <c r="AE880" s="319"/>
      <c r="AF880" s="319"/>
      <c r="AG880" s="319"/>
      <c r="AH880" s="319"/>
    </row>
    <row r="881" spans="1:34" ht="12" customHeight="1">
      <c r="A881" s="319"/>
      <c r="B881" s="319"/>
      <c r="C881" s="319"/>
      <c r="D881" s="319"/>
      <c r="E881" s="319"/>
      <c r="F881" s="319"/>
      <c r="G881" s="319"/>
      <c r="H881" s="319"/>
      <c r="I881" s="319"/>
      <c r="J881" s="319"/>
      <c r="K881" s="319"/>
      <c r="L881" s="319"/>
      <c r="M881" s="319"/>
      <c r="N881" s="319"/>
      <c r="O881" s="319"/>
      <c r="P881" s="319"/>
      <c r="Q881" s="319"/>
      <c r="R881" s="319"/>
      <c r="S881" s="319"/>
      <c r="T881" s="319"/>
      <c r="U881" s="319"/>
      <c r="V881" s="319"/>
      <c r="W881" s="319"/>
      <c r="X881" s="319"/>
      <c r="Y881" s="319"/>
      <c r="Z881" s="319"/>
      <c r="AA881" s="319"/>
      <c r="AB881" s="319"/>
      <c r="AC881" s="319"/>
      <c r="AD881" s="319"/>
      <c r="AE881" s="319"/>
      <c r="AF881" s="319"/>
      <c r="AG881" s="319"/>
      <c r="AH881" s="319"/>
    </row>
    <row r="882" spans="1:34" ht="12" customHeight="1">
      <c r="A882" s="319"/>
      <c r="B882" s="319"/>
      <c r="C882" s="319"/>
      <c r="D882" s="319"/>
      <c r="E882" s="319"/>
      <c r="F882" s="319"/>
      <c r="G882" s="319"/>
      <c r="H882" s="319"/>
      <c r="I882" s="319"/>
      <c r="J882" s="319"/>
      <c r="K882" s="319"/>
      <c r="L882" s="319"/>
      <c r="M882" s="319"/>
      <c r="N882" s="319"/>
      <c r="O882" s="319"/>
      <c r="P882" s="319"/>
      <c r="Q882" s="319"/>
      <c r="R882" s="319"/>
      <c r="S882" s="319"/>
      <c r="T882" s="319"/>
      <c r="U882" s="319"/>
      <c r="V882" s="319"/>
      <c r="W882" s="319"/>
      <c r="X882" s="319"/>
      <c r="Y882" s="319"/>
      <c r="Z882" s="319"/>
      <c r="AA882" s="319"/>
      <c r="AB882" s="319"/>
      <c r="AC882" s="319"/>
      <c r="AD882" s="319"/>
      <c r="AE882" s="319"/>
      <c r="AF882" s="319"/>
      <c r="AG882" s="319"/>
      <c r="AH882" s="319"/>
    </row>
    <row r="883" spans="1:34" ht="12" customHeight="1">
      <c r="A883" s="319"/>
      <c r="B883" s="319"/>
      <c r="C883" s="319"/>
      <c r="D883" s="319"/>
      <c r="E883" s="319"/>
      <c r="F883" s="319"/>
      <c r="G883" s="319"/>
      <c r="H883" s="319"/>
      <c r="I883" s="319"/>
      <c r="J883" s="319"/>
      <c r="K883" s="319"/>
      <c r="L883" s="319"/>
      <c r="M883" s="319"/>
      <c r="N883" s="319"/>
      <c r="O883" s="319"/>
      <c r="P883" s="319"/>
      <c r="Q883" s="319"/>
      <c r="R883" s="319"/>
      <c r="S883" s="319"/>
      <c r="T883" s="319"/>
      <c r="U883" s="319"/>
      <c r="V883" s="319"/>
      <c r="W883" s="319"/>
      <c r="X883" s="319"/>
      <c r="Y883" s="319"/>
      <c r="Z883" s="319"/>
      <c r="AA883" s="319"/>
      <c r="AB883" s="319"/>
      <c r="AC883" s="319"/>
      <c r="AD883" s="319"/>
      <c r="AE883" s="319"/>
      <c r="AF883" s="319"/>
      <c r="AG883" s="319"/>
      <c r="AH883" s="319"/>
    </row>
    <row r="884" spans="1:34" ht="12" customHeight="1">
      <c r="A884" s="319"/>
      <c r="B884" s="319"/>
      <c r="C884" s="319"/>
      <c r="D884" s="319"/>
      <c r="E884" s="319"/>
      <c r="F884" s="319"/>
      <c r="G884" s="319"/>
      <c r="H884" s="319"/>
      <c r="I884" s="319"/>
      <c r="J884" s="319"/>
      <c r="K884" s="319"/>
      <c r="L884" s="319"/>
      <c r="M884" s="319"/>
      <c r="N884" s="319"/>
      <c r="O884" s="319"/>
      <c r="P884" s="319"/>
      <c r="Q884" s="319"/>
      <c r="R884" s="319"/>
      <c r="S884" s="319"/>
      <c r="T884" s="319"/>
      <c r="U884" s="319"/>
      <c r="V884" s="319"/>
      <c r="W884" s="319"/>
      <c r="X884" s="319"/>
      <c r="Y884" s="319"/>
      <c r="Z884" s="319"/>
      <c r="AA884" s="319"/>
      <c r="AB884" s="319"/>
      <c r="AC884" s="319"/>
      <c r="AD884" s="319"/>
      <c r="AE884" s="319"/>
      <c r="AF884" s="319"/>
      <c r="AG884" s="319"/>
      <c r="AH884" s="319"/>
    </row>
    <row r="885" spans="1:34" ht="12" customHeight="1">
      <c r="A885" s="319"/>
      <c r="B885" s="319"/>
      <c r="C885" s="319"/>
      <c r="D885" s="319"/>
      <c r="E885" s="319"/>
      <c r="F885" s="319"/>
      <c r="G885" s="319"/>
      <c r="H885" s="319"/>
      <c r="I885" s="319"/>
      <c r="J885" s="319"/>
      <c r="K885" s="319"/>
      <c r="L885" s="319"/>
      <c r="M885" s="319"/>
      <c r="N885" s="319"/>
      <c r="O885" s="319"/>
      <c r="P885" s="319"/>
      <c r="Q885" s="319"/>
      <c r="R885" s="319"/>
      <c r="S885" s="319"/>
      <c r="T885" s="319"/>
      <c r="U885" s="319"/>
      <c r="V885" s="319"/>
      <c r="W885" s="319"/>
      <c r="X885" s="319"/>
      <c r="Y885" s="319"/>
      <c r="Z885" s="319"/>
      <c r="AA885" s="319"/>
      <c r="AB885" s="319"/>
      <c r="AC885" s="319"/>
      <c r="AD885" s="319"/>
      <c r="AE885" s="319"/>
      <c r="AF885" s="319"/>
      <c r="AG885" s="319"/>
      <c r="AH885" s="319"/>
    </row>
    <row r="886" spans="1:34" ht="12" customHeight="1">
      <c r="A886" s="319"/>
      <c r="B886" s="319"/>
      <c r="C886" s="319"/>
      <c r="D886" s="319"/>
      <c r="E886" s="319"/>
      <c r="F886" s="319"/>
      <c r="G886" s="319"/>
      <c r="H886" s="319"/>
      <c r="I886" s="319"/>
      <c r="J886" s="319"/>
      <c r="K886" s="319"/>
      <c r="L886" s="319"/>
      <c r="M886" s="319"/>
      <c r="N886" s="319"/>
      <c r="O886" s="319"/>
      <c r="P886" s="319"/>
      <c r="Q886" s="319"/>
      <c r="R886" s="319"/>
      <c r="S886" s="319"/>
      <c r="T886" s="319"/>
      <c r="U886" s="319"/>
      <c r="V886" s="319"/>
      <c r="W886" s="319"/>
      <c r="X886" s="319"/>
      <c r="Y886" s="319"/>
      <c r="Z886" s="319"/>
      <c r="AA886" s="319"/>
      <c r="AB886" s="319"/>
      <c r="AC886" s="319"/>
      <c r="AD886" s="319"/>
      <c r="AE886" s="319"/>
      <c r="AF886" s="319"/>
      <c r="AG886" s="319"/>
      <c r="AH886" s="319"/>
    </row>
    <row r="887" spans="1:34" ht="12" customHeight="1">
      <c r="A887" s="319"/>
      <c r="B887" s="319"/>
      <c r="C887" s="319"/>
      <c r="D887" s="319"/>
      <c r="E887" s="319"/>
      <c r="F887" s="319"/>
      <c r="G887" s="319"/>
      <c r="H887" s="319"/>
      <c r="I887" s="319"/>
      <c r="J887" s="319"/>
      <c r="K887" s="319"/>
      <c r="L887" s="319"/>
      <c r="M887" s="319"/>
      <c r="N887" s="319"/>
      <c r="O887" s="319"/>
      <c r="P887" s="319"/>
      <c r="Q887" s="319"/>
      <c r="R887" s="319"/>
      <c r="S887" s="319"/>
      <c r="T887" s="319"/>
      <c r="U887" s="319"/>
      <c r="V887" s="319"/>
      <c r="W887" s="319"/>
      <c r="X887" s="319"/>
      <c r="Y887" s="319"/>
      <c r="Z887" s="319"/>
      <c r="AA887" s="319"/>
      <c r="AB887" s="319"/>
      <c r="AC887" s="319"/>
      <c r="AD887" s="319"/>
      <c r="AE887" s="319"/>
      <c r="AF887" s="319"/>
      <c r="AG887" s="319"/>
      <c r="AH887" s="319"/>
    </row>
    <row r="888" spans="1:34" ht="12" customHeight="1">
      <c r="A888" s="319"/>
      <c r="B888" s="319"/>
      <c r="C888" s="319"/>
      <c r="D888" s="319"/>
      <c r="E888" s="319"/>
      <c r="F888" s="319"/>
      <c r="G888" s="319"/>
      <c r="H888" s="319"/>
      <c r="I888" s="319"/>
      <c r="J888" s="319"/>
      <c r="K888" s="319"/>
      <c r="L888" s="319"/>
      <c r="M888" s="319"/>
      <c r="N888" s="319"/>
      <c r="O888" s="319"/>
      <c r="P888" s="319"/>
      <c r="Q888" s="319"/>
      <c r="R888" s="319"/>
      <c r="S888" s="319"/>
      <c r="T888" s="319"/>
      <c r="U888" s="319"/>
      <c r="V888" s="319"/>
      <c r="W888" s="319"/>
      <c r="X888" s="319"/>
      <c r="Y888" s="319"/>
      <c r="Z888" s="319"/>
      <c r="AA888" s="319"/>
      <c r="AB888" s="319"/>
      <c r="AC888" s="319"/>
      <c r="AD888" s="319"/>
      <c r="AE888" s="319"/>
      <c r="AF888" s="319"/>
      <c r="AG888" s="319"/>
      <c r="AH888" s="319"/>
    </row>
    <row r="889" spans="1:34" ht="12" customHeight="1">
      <c r="A889" s="319"/>
      <c r="B889" s="319"/>
      <c r="C889" s="319"/>
      <c r="D889" s="319"/>
      <c r="E889" s="319"/>
      <c r="F889" s="319"/>
      <c r="G889" s="319"/>
      <c r="H889" s="319"/>
      <c r="I889" s="319"/>
      <c r="J889" s="319"/>
      <c r="K889" s="319"/>
      <c r="L889" s="319"/>
      <c r="M889" s="319"/>
      <c r="N889" s="319"/>
      <c r="O889" s="319"/>
      <c r="P889" s="319"/>
      <c r="Q889" s="319"/>
      <c r="R889" s="319"/>
      <c r="S889" s="319"/>
      <c r="T889" s="319"/>
      <c r="U889" s="319"/>
      <c r="V889" s="319"/>
      <c r="W889" s="319"/>
      <c r="X889" s="319"/>
      <c r="Y889" s="319"/>
      <c r="Z889" s="319"/>
      <c r="AA889" s="319"/>
      <c r="AB889" s="319"/>
      <c r="AC889" s="319"/>
      <c r="AD889" s="319"/>
      <c r="AE889" s="319"/>
      <c r="AF889" s="319"/>
      <c r="AG889" s="319"/>
      <c r="AH889" s="319"/>
    </row>
    <row r="890" spans="1:34" ht="12" customHeight="1">
      <c r="A890" s="319"/>
      <c r="B890" s="319"/>
      <c r="C890" s="319"/>
      <c r="D890" s="319"/>
      <c r="E890" s="319"/>
      <c r="F890" s="319"/>
      <c r="G890" s="319"/>
      <c r="H890" s="319"/>
      <c r="I890" s="319"/>
      <c r="J890" s="319"/>
      <c r="K890" s="319"/>
      <c r="L890" s="319"/>
      <c r="M890" s="319"/>
      <c r="N890" s="319"/>
      <c r="O890" s="319"/>
      <c r="P890" s="319"/>
      <c r="Q890" s="319"/>
      <c r="R890" s="319"/>
      <c r="S890" s="319"/>
      <c r="T890" s="319"/>
      <c r="U890" s="319"/>
      <c r="V890" s="319"/>
      <c r="W890" s="319"/>
      <c r="X890" s="319"/>
      <c r="Y890" s="319"/>
      <c r="Z890" s="319"/>
      <c r="AA890" s="319"/>
      <c r="AB890" s="319"/>
      <c r="AC890" s="319"/>
      <c r="AD890" s="319"/>
      <c r="AE890" s="319"/>
      <c r="AF890" s="319"/>
      <c r="AG890" s="319"/>
      <c r="AH890" s="319"/>
    </row>
    <row r="891" spans="1:34" ht="12" customHeight="1">
      <c r="A891" s="319"/>
      <c r="B891" s="319"/>
      <c r="C891" s="319"/>
      <c r="D891" s="319"/>
      <c r="E891" s="319"/>
      <c r="F891" s="319"/>
      <c r="G891" s="319"/>
      <c r="H891" s="319"/>
      <c r="I891" s="319"/>
      <c r="J891" s="319"/>
      <c r="K891" s="319"/>
      <c r="L891" s="319"/>
      <c r="M891" s="319"/>
      <c r="N891" s="319"/>
      <c r="O891" s="319"/>
      <c r="P891" s="319"/>
      <c r="Q891" s="319"/>
      <c r="R891" s="319"/>
      <c r="S891" s="319"/>
      <c r="T891" s="319"/>
      <c r="U891" s="319"/>
      <c r="V891" s="319"/>
      <c r="W891" s="319"/>
      <c r="X891" s="319"/>
      <c r="Y891" s="319"/>
      <c r="Z891" s="319"/>
      <c r="AA891" s="319"/>
      <c r="AB891" s="319"/>
      <c r="AC891" s="319"/>
      <c r="AD891" s="319"/>
      <c r="AE891" s="319"/>
      <c r="AF891" s="319"/>
      <c r="AG891" s="319"/>
      <c r="AH891" s="319"/>
    </row>
    <row r="892" spans="1:34" ht="12" customHeight="1">
      <c r="A892" s="319"/>
      <c r="B892" s="319"/>
      <c r="C892" s="319"/>
      <c r="D892" s="319"/>
      <c r="E892" s="319"/>
      <c r="F892" s="319"/>
      <c r="G892" s="319"/>
      <c r="H892" s="319"/>
      <c r="I892" s="319"/>
      <c r="J892" s="319"/>
      <c r="K892" s="319"/>
      <c r="L892" s="319"/>
      <c r="M892" s="319"/>
      <c r="N892" s="319"/>
      <c r="O892" s="319"/>
      <c r="P892" s="319"/>
      <c r="Q892" s="319"/>
      <c r="R892" s="319"/>
      <c r="S892" s="319"/>
      <c r="T892" s="319"/>
      <c r="U892" s="319"/>
      <c r="V892" s="319"/>
      <c r="W892" s="319"/>
      <c r="X892" s="319"/>
      <c r="Y892" s="319"/>
      <c r="Z892" s="319"/>
      <c r="AA892" s="319"/>
      <c r="AB892" s="319"/>
      <c r="AC892" s="319"/>
      <c r="AD892" s="319"/>
      <c r="AE892" s="319"/>
      <c r="AF892" s="319"/>
      <c r="AG892" s="319"/>
      <c r="AH892" s="319"/>
    </row>
    <row r="893" spans="1:34" ht="12" customHeight="1">
      <c r="A893" s="319"/>
      <c r="B893" s="319"/>
      <c r="C893" s="319"/>
      <c r="D893" s="319"/>
      <c r="E893" s="319"/>
      <c r="F893" s="319"/>
      <c r="G893" s="319"/>
      <c r="H893" s="319"/>
      <c r="I893" s="319"/>
      <c r="J893" s="319"/>
      <c r="K893" s="319"/>
      <c r="L893" s="319"/>
      <c r="M893" s="319"/>
      <c r="N893" s="319"/>
      <c r="O893" s="319"/>
      <c r="P893" s="319"/>
      <c r="Q893" s="319"/>
      <c r="R893" s="319"/>
      <c r="S893" s="319"/>
      <c r="T893" s="319"/>
      <c r="U893" s="319"/>
      <c r="V893" s="319"/>
      <c r="W893" s="319"/>
      <c r="X893" s="319"/>
      <c r="Y893" s="319"/>
      <c r="Z893" s="319"/>
      <c r="AA893" s="319"/>
      <c r="AB893" s="319"/>
      <c r="AC893" s="319"/>
      <c r="AD893" s="319"/>
      <c r="AE893" s="319"/>
      <c r="AF893" s="319"/>
      <c r="AG893" s="319"/>
      <c r="AH893" s="319"/>
    </row>
    <row r="894" spans="1:34" ht="12" customHeight="1">
      <c r="A894" s="319"/>
      <c r="B894" s="319"/>
      <c r="C894" s="319"/>
      <c r="D894" s="319"/>
      <c r="E894" s="319"/>
      <c r="F894" s="319"/>
      <c r="G894" s="319"/>
      <c r="H894" s="319"/>
      <c r="I894" s="319"/>
      <c r="J894" s="319"/>
      <c r="K894" s="319"/>
      <c r="L894" s="319"/>
      <c r="M894" s="319"/>
      <c r="N894" s="319"/>
      <c r="O894" s="319"/>
      <c r="P894" s="319"/>
      <c r="Q894" s="319"/>
      <c r="R894" s="319"/>
      <c r="S894" s="319"/>
      <c r="T894" s="319"/>
      <c r="U894" s="319"/>
      <c r="V894" s="319"/>
      <c r="W894" s="319"/>
      <c r="X894" s="319"/>
      <c r="Y894" s="319"/>
      <c r="Z894" s="319"/>
      <c r="AA894" s="319"/>
      <c r="AB894" s="319"/>
      <c r="AC894" s="319"/>
      <c r="AD894" s="319"/>
      <c r="AE894" s="319"/>
      <c r="AF894" s="319"/>
      <c r="AG894" s="319"/>
      <c r="AH894" s="319"/>
    </row>
    <row r="895" spans="1:34" ht="12" customHeight="1">
      <c r="A895" s="319"/>
      <c r="B895" s="319"/>
      <c r="C895" s="319"/>
      <c r="D895" s="319"/>
      <c r="E895" s="319"/>
      <c r="F895" s="319"/>
      <c r="G895" s="319"/>
      <c r="H895" s="319"/>
      <c r="I895" s="319"/>
      <c r="J895" s="319"/>
      <c r="K895" s="319"/>
      <c r="L895" s="319"/>
      <c r="M895" s="319"/>
      <c r="N895" s="319"/>
      <c r="O895" s="319"/>
      <c r="P895" s="319"/>
      <c r="Q895" s="319"/>
      <c r="R895" s="319"/>
      <c r="S895" s="319"/>
      <c r="T895" s="319"/>
      <c r="U895" s="319"/>
      <c r="V895" s="319"/>
      <c r="W895" s="319"/>
      <c r="X895" s="319"/>
      <c r="Y895" s="319"/>
      <c r="Z895" s="319"/>
      <c r="AA895" s="319"/>
      <c r="AB895" s="319"/>
      <c r="AC895" s="319"/>
      <c r="AD895" s="319"/>
      <c r="AE895" s="319"/>
      <c r="AF895" s="319"/>
      <c r="AG895" s="319"/>
      <c r="AH895" s="319"/>
    </row>
    <row r="896" spans="1:34" ht="12" customHeight="1">
      <c r="A896" s="319"/>
      <c r="B896" s="319"/>
      <c r="C896" s="319"/>
      <c r="D896" s="319"/>
      <c r="E896" s="319"/>
      <c r="F896" s="319"/>
      <c r="G896" s="319"/>
      <c r="H896" s="319"/>
      <c r="I896" s="319"/>
      <c r="J896" s="319"/>
      <c r="K896" s="319"/>
      <c r="L896" s="319"/>
      <c r="M896" s="319"/>
      <c r="N896" s="319"/>
      <c r="O896" s="319"/>
      <c r="P896" s="319"/>
      <c r="Q896" s="319"/>
      <c r="R896" s="319"/>
      <c r="S896" s="319"/>
      <c r="T896" s="319"/>
      <c r="U896" s="319"/>
      <c r="V896" s="319"/>
      <c r="W896" s="319"/>
      <c r="X896" s="319"/>
      <c r="Y896" s="319"/>
      <c r="Z896" s="319"/>
      <c r="AA896" s="319"/>
      <c r="AB896" s="319"/>
      <c r="AC896" s="319"/>
      <c r="AD896" s="319"/>
      <c r="AE896" s="319"/>
      <c r="AF896" s="319"/>
      <c r="AG896" s="319"/>
      <c r="AH896" s="319"/>
    </row>
    <row r="897" spans="1:34" ht="12" customHeight="1">
      <c r="A897" s="319"/>
      <c r="B897" s="319"/>
      <c r="C897" s="319"/>
      <c r="D897" s="319"/>
      <c r="E897" s="319"/>
      <c r="F897" s="319"/>
      <c r="G897" s="319"/>
      <c r="H897" s="319"/>
      <c r="I897" s="319"/>
      <c r="J897" s="319"/>
      <c r="K897" s="319"/>
      <c r="L897" s="319"/>
      <c r="M897" s="319"/>
      <c r="N897" s="319"/>
      <c r="O897" s="319"/>
      <c r="P897" s="319"/>
      <c r="Q897" s="319"/>
      <c r="R897" s="319"/>
      <c r="S897" s="319"/>
      <c r="T897" s="319"/>
      <c r="U897" s="319"/>
      <c r="V897" s="319"/>
      <c r="W897" s="319"/>
      <c r="X897" s="319"/>
      <c r="Y897" s="319"/>
      <c r="Z897" s="319"/>
      <c r="AA897" s="319"/>
      <c r="AB897" s="319"/>
      <c r="AC897" s="319"/>
      <c r="AD897" s="319"/>
      <c r="AE897" s="319"/>
      <c r="AF897" s="319"/>
      <c r="AG897" s="319"/>
      <c r="AH897" s="319"/>
    </row>
    <row r="898" spans="1:34" ht="12" customHeight="1">
      <c r="A898" s="319"/>
      <c r="B898" s="319"/>
      <c r="C898" s="319"/>
      <c r="D898" s="319"/>
      <c r="E898" s="319"/>
      <c r="F898" s="319"/>
      <c r="G898" s="319"/>
      <c r="H898" s="319"/>
      <c r="I898" s="319"/>
      <c r="J898" s="319"/>
      <c r="K898" s="319"/>
      <c r="L898" s="319"/>
      <c r="M898" s="319"/>
      <c r="N898" s="319"/>
      <c r="O898" s="319"/>
      <c r="P898" s="319"/>
      <c r="Q898" s="319"/>
      <c r="R898" s="319"/>
      <c r="S898" s="319"/>
      <c r="T898" s="319"/>
      <c r="U898" s="319"/>
      <c r="V898" s="319"/>
      <c r="W898" s="319"/>
      <c r="X898" s="319"/>
      <c r="Y898" s="319"/>
      <c r="Z898" s="319"/>
      <c r="AA898" s="319"/>
      <c r="AB898" s="319"/>
      <c r="AC898" s="319"/>
      <c r="AD898" s="319"/>
      <c r="AE898" s="319"/>
      <c r="AF898" s="319"/>
      <c r="AG898" s="319"/>
      <c r="AH898" s="319"/>
    </row>
    <row r="899" spans="1:34" ht="12" customHeight="1">
      <c r="A899" s="319"/>
      <c r="B899" s="319"/>
      <c r="C899" s="319"/>
      <c r="D899" s="319"/>
      <c r="E899" s="319"/>
      <c r="F899" s="319"/>
      <c r="G899" s="319"/>
      <c r="H899" s="319"/>
      <c r="I899" s="319"/>
      <c r="J899" s="319"/>
      <c r="K899" s="319"/>
      <c r="L899" s="319"/>
      <c r="M899" s="319"/>
      <c r="N899" s="319"/>
      <c r="O899" s="319"/>
      <c r="P899" s="319"/>
      <c r="Q899" s="319"/>
      <c r="R899" s="319"/>
      <c r="S899" s="319"/>
      <c r="T899" s="319"/>
      <c r="U899" s="319"/>
      <c r="V899" s="319"/>
      <c r="W899" s="319"/>
      <c r="X899" s="319"/>
      <c r="Y899" s="319"/>
      <c r="Z899" s="319"/>
      <c r="AA899" s="319"/>
      <c r="AB899" s="319"/>
      <c r="AC899" s="319"/>
      <c r="AD899" s="319"/>
      <c r="AE899" s="319"/>
      <c r="AF899" s="319"/>
      <c r="AG899" s="319"/>
      <c r="AH899" s="319"/>
    </row>
    <row r="900" spans="1:34" ht="12" customHeight="1">
      <c r="A900" s="319"/>
      <c r="B900" s="319"/>
      <c r="C900" s="319"/>
      <c r="D900" s="319"/>
      <c r="E900" s="319"/>
      <c r="F900" s="319"/>
      <c r="G900" s="319"/>
      <c r="H900" s="319"/>
      <c r="I900" s="319"/>
      <c r="J900" s="319"/>
      <c r="K900" s="319"/>
      <c r="L900" s="319"/>
      <c r="M900" s="319"/>
      <c r="N900" s="319"/>
      <c r="O900" s="319"/>
      <c r="P900" s="319"/>
      <c r="Q900" s="319"/>
      <c r="R900" s="319"/>
      <c r="S900" s="319"/>
      <c r="T900" s="319"/>
      <c r="U900" s="319"/>
      <c r="V900" s="319"/>
      <c r="W900" s="319"/>
      <c r="X900" s="319"/>
      <c r="Y900" s="319"/>
      <c r="Z900" s="319"/>
      <c r="AA900" s="319"/>
      <c r="AB900" s="319"/>
      <c r="AC900" s="319"/>
      <c r="AD900" s="319"/>
      <c r="AE900" s="319"/>
      <c r="AF900" s="319"/>
      <c r="AG900" s="319"/>
      <c r="AH900" s="319"/>
    </row>
    <row r="901" spans="1:34" ht="12" customHeight="1">
      <c r="A901" s="319"/>
      <c r="B901" s="319"/>
      <c r="C901" s="319"/>
      <c r="D901" s="319"/>
      <c r="E901" s="319"/>
      <c r="F901" s="319"/>
      <c r="G901" s="319"/>
      <c r="H901" s="319"/>
      <c r="I901" s="319"/>
      <c r="J901" s="319"/>
      <c r="K901" s="319"/>
      <c r="L901" s="319"/>
      <c r="M901" s="319"/>
      <c r="N901" s="319"/>
      <c r="O901" s="319"/>
      <c r="P901" s="319"/>
      <c r="Q901" s="319"/>
      <c r="R901" s="319"/>
      <c r="S901" s="319"/>
      <c r="T901" s="319"/>
      <c r="U901" s="319"/>
      <c r="V901" s="319"/>
      <c r="W901" s="319"/>
      <c r="X901" s="319"/>
      <c r="Y901" s="319"/>
      <c r="Z901" s="319"/>
      <c r="AA901" s="319"/>
      <c r="AB901" s="319"/>
      <c r="AC901" s="319"/>
      <c r="AD901" s="319"/>
      <c r="AE901" s="319"/>
      <c r="AF901" s="319"/>
      <c r="AG901" s="319"/>
      <c r="AH901" s="319"/>
    </row>
    <row r="902" spans="1:34" ht="12" customHeight="1">
      <c r="A902" s="319"/>
      <c r="B902" s="319"/>
      <c r="C902" s="319"/>
      <c r="D902" s="319"/>
      <c r="E902" s="319"/>
      <c r="F902" s="319"/>
      <c r="G902" s="319"/>
      <c r="H902" s="319"/>
      <c r="I902" s="319"/>
      <c r="J902" s="319"/>
      <c r="K902" s="319"/>
      <c r="L902" s="319"/>
      <c r="M902" s="319"/>
      <c r="N902" s="319"/>
      <c r="O902" s="319"/>
      <c r="P902" s="319"/>
      <c r="Q902" s="319"/>
      <c r="R902" s="319"/>
      <c r="S902" s="319"/>
      <c r="T902" s="319"/>
      <c r="U902" s="319"/>
      <c r="V902" s="319"/>
      <c r="W902" s="319"/>
      <c r="X902" s="319"/>
      <c r="Y902" s="319"/>
      <c r="Z902" s="319"/>
      <c r="AA902" s="319"/>
      <c r="AB902" s="319"/>
      <c r="AC902" s="319"/>
      <c r="AD902" s="319"/>
      <c r="AE902" s="319"/>
      <c r="AF902" s="319"/>
      <c r="AG902" s="319"/>
      <c r="AH902" s="319"/>
    </row>
    <row r="903" spans="1:34" ht="12" customHeight="1">
      <c r="A903" s="319"/>
      <c r="B903" s="319"/>
      <c r="C903" s="319"/>
      <c r="D903" s="319"/>
      <c r="E903" s="319"/>
      <c r="F903" s="319"/>
      <c r="G903" s="319"/>
      <c r="H903" s="319"/>
      <c r="I903" s="319"/>
      <c r="J903" s="319"/>
      <c r="K903" s="319"/>
      <c r="L903" s="319"/>
      <c r="M903" s="319"/>
      <c r="N903" s="319"/>
      <c r="O903" s="319"/>
      <c r="P903" s="319"/>
      <c r="Q903" s="319"/>
      <c r="R903" s="319"/>
      <c r="S903" s="319"/>
      <c r="T903" s="319"/>
      <c r="U903" s="319"/>
      <c r="V903" s="319"/>
      <c r="W903" s="319"/>
      <c r="X903" s="319"/>
      <c r="Y903" s="319"/>
      <c r="Z903" s="319"/>
      <c r="AA903" s="319"/>
      <c r="AB903" s="319"/>
      <c r="AC903" s="319"/>
      <c r="AD903" s="319"/>
      <c r="AE903" s="319"/>
      <c r="AF903" s="319"/>
      <c r="AG903" s="319"/>
      <c r="AH903" s="319"/>
    </row>
    <row r="904" spans="1:34" ht="12" customHeight="1">
      <c r="A904" s="319"/>
      <c r="B904" s="319"/>
      <c r="C904" s="319"/>
      <c r="D904" s="319"/>
      <c r="E904" s="319"/>
      <c r="F904" s="319"/>
      <c r="G904" s="319"/>
      <c r="H904" s="319"/>
      <c r="I904" s="319"/>
      <c r="J904" s="319"/>
      <c r="K904" s="319"/>
      <c r="L904" s="319"/>
      <c r="M904" s="319"/>
      <c r="N904" s="319"/>
      <c r="O904" s="319"/>
      <c r="P904" s="319"/>
      <c r="Q904" s="319"/>
      <c r="R904" s="319"/>
      <c r="S904" s="319"/>
      <c r="T904" s="319"/>
      <c r="U904" s="319"/>
      <c r="V904" s="319"/>
      <c r="W904" s="319"/>
      <c r="X904" s="319"/>
      <c r="Y904" s="319"/>
      <c r="Z904" s="319"/>
      <c r="AA904" s="319"/>
      <c r="AB904" s="319"/>
      <c r="AC904" s="319"/>
      <c r="AD904" s="319"/>
      <c r="AE904" s="319"/>
      <c r="AF904" s="319"/>
      <c r="AG904" s="319"/>
      <c r="AH904" s="319"/>
    </row>
    <row r="905" spans="1:34" ht="12" customHeight="1">
      <c r="A905" s="319"/>
      <c r="B905" s="319"/>
      <c r="C905" s="319"/>
      <c r="D905" s="319"/>
      <c r="E905" s="319"/>
      <c r="F905" s="319"/>
      <c r="G905" s="319"/>
      <c r="H905" s="319"/>
      <c r="I905" s="319"/>
      <c r="J905" s="319"/>
      <c r="K905" s="319"/>
      <c r="L905" s="319"/>
      <c r="M905" s="319"/>
      <c r="N905" s="319"/>
      <c r="O905" s="319"/>
      <c r="P905" s="319"/>
      <c r="Q905" s="319"/>
      <c r="R905" s="319"/>
      <c r="S905" s="319"/>
      <c r="T905" s="319"/>
      <c r="U905" s="319"/>
      <c r="V905" s="319"/>
      <c r="W905" s="319"/>
      <c r="X905" s="319"/>
      <c r="Y905" s="319"/>
      <c r="Z905" s="319"/>
      <c r="AA905" s="319"/>
      <c r="AB905" s="319"/>
      <c r="AC905" s="319"/>
      <c r="AD905" s="319"/>
      <c r="AE905" s="319"/>
      <c r="AF905" s="319"/>
      <c r="AG905" s="319"/>
      <c r="AH905" s="319"/>
    </row>
    <row r="906" spans="1:34" ht="12" customHeight="1">
      <c r="A906" s="319"/>
      <c r="B906" s="319"/>
      <c r="C906" s="319"/>
      <c r="D906" s="319"/>
      <c r="E906" s="319"/>
      <c r="F906" s="319"/>
      <c r="G906" s="319"/>
      <c r="H906" s="319"/>
      <c r="I906" s="319"/>
      <c r="J906" s="319"/>
      <c r="K906" s="319"/>
      <c r="L906" s="319"/>
      <c r="M906" s="319"/>
      <c r="N906" s="319"/>
      <c r="O906" s="319"/>
      <c r="P906" s="319"/>
      <c r="Q906" s="319"/>
      <c r="R906" s="319"/>
      <c r="S906" s="319"/>
      <c r="T906" s="319"/>
      <c r="U906" s="319"/>
      <c r="V906" s="319"/>
      <c r="W906" s="319"/>
      <c r="X906" s="319"/>
      <c r="Y906" s="319"/>
      <c r="Z906" s="319"/>
      <c r="AA906" s="319"/>
      <c r="AB906" s="319"/>
      <c r="AC906" s="319"/>
      <c r="AD906" s="319"/>
      <c r="AE906" s="319"/>
      <c r="AF906" s="319"/>
      <c r="AG906" s="319"/>
      <c r="AH906" s="319"/>
    </row>
    <row r="907" spans="1:34" ht="12" customHeight="1">
      <c r="A907" s="319"/>
      <c r="B907" s="319"/>
      <c r="C907" s="319"/>
      <c r="D907" s="319"/>
      <c r="E907" s="319"/>
      <c r="F907" s="319"/>
      <c r="G907" s="319"/>
      <c r="H907" s="319"/>
      <c r="I907" s="319"/>
      <c r="J907" s="319"/>
      <c r="K907" s="319"/>
      <c r="L907" s="319"/>
      <c r="M907" s="319"/>
      <c r="N907" s="319"/>
      <c r="O907" s="319"/>
      <c r="P907" s="319"/>
      <c r="Q907" s="319"/>
      <c r="R907" s="319"/>
      <c r="S907" s="319"/>
      <c r="T907" s="319"/>
      <c r="U907" s="319"/>
      <c r="V907" s="319"/>
      <c r="W907" s="319"/>
      <c r="X907" s="319"/>
      <c r="Y907" s="319"/>
      <c r="Z907" s="319"/>
      <c r="AA907" s="319"/>
      <c r="AB907" s="319"/>
      <c r="AC907" s="319"/>
      <c r="AD907" s="319"/>
      <c r="AE907" s="319"/>
      <c r="AF907" s="319"/>
      <c r="AG907" s="319"/>
      <c r="AH907" s="319"/>
    </row>
    <row r="908" spans="1:34" ht="12" customHeight="1">
      <c r="A908" s="319"/>
      <c r="B908" s="319"/>
      <c r="C908" s="319"/>
      <c r="D908" s="319"/>
      <c r="E908" s="319"/>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row>
    <row r="909" spans="1:34" ht="12" customHeight="1">
      <c r="A909" s="319"/>
      <c r="B909" s="319"/>
      <c r="C909" s="319"/>
      <c r="D909" s="319"/>
      <c r="E909" s="319"/>
      <c r="F909" s="319"/>
      <c r="G909" s="319"/>
      <c r="H909" s="319"/>
      <c r="I909" s="319"/>
      <c r="J909" s="319"/>
      <c r="K909" s="319"/>
      <c r="L909" s="319"/>
      <c r="M909" s="319"/>
      <c r="N909" s="319"/>
      <c r="O909" s="319"/>
      <c r="P909" s="319"/>
      <c r="Q909" s="319"/>
      <c r="R909" s="319"/>
      <c r="S909" s="319"/>
      <c r="T909" s="319"/>
      <c r="U909" s="319"/>
      <c r="V909" s="319"/>
      <c r="W909" s="319"/>
      <c r="X909" s="319"/>
      <c r="Y909" s="319"/>
      <c r="Z909" s="319"/>
      <c r="AA909" s="319"/>
      <c r="AB909" s="319"/>
      <c r="AC909" s="319"/>
      <c r="AD909" s="319"/>
      <c r="AE909" s="319"/>
      <c r="AF909" s="319"/>
      <c r="AG909" s="319"/>
      <c r="AH909" s="319"/>
    </row>
    <row r="910" spans="1:34" ht="12" customHeight="1">
      <c r="A910" s="319"/>
      <c r="B910" s="319"/>
      <c r="C910" s="319"/>
      <c r="D910" s="319"/>
      <c r="E910" s="319"/>
      <c r="F910" s="319"/>
      <c r="G910" s="319"/>
      <c r="H910" s="319"/>
      <c r="I910" s="319"/>
      <c r="J910" s="319"/>
      <c r="K910" s="319"/>
      <c r="L910" s="319"/>
      <c r="M910" s="319"/>
      <c r="N910" s="319"/>
      <c r="O910" s="319"/>
      <c r="P910" s="319"/>
      <c r="Q910" s="319"/>
      <c r="R910" s="319"/>
      <c r="S910" s="319"/>
      <c r="T910" s="319"/>
      <c r="U910" s="319"/>
      <c r="V910" s="319"/>
      <c r="W910" s="319"/>
      <c r="X910" s="319"/>
      <c r="Y910" s="319"/>
      <c r="Z910" s="319"/>
      <c r="AA910" s="319"/>
      <c r="AB910" s="319"/>
      <c r="AC910" s="319"/>
      <c r="AD910" s="319"/>
      <c r="AE910" s="319"/>
      <c r="AF910" s="319"/>
      <c r="AG910" s="319"/>
      <c r="AH910" s="319"/>
    </row>
    <row r="911" spans="1:34" ht="12" customHeight="1">
      <c r="A911" s="319"/>
      <c r="B911" s="319"/>
      <c r="C911" s="319"/>
      <c r="D911" s="319"/>
      <c r="E911" s="319"/>
      <c r="F911" s="319"/>
      <c r="G911" s="319"/>
      <c r="H911" s="319"/>
      <c r="I911" s="319"/>
      <c r="J911" s="319"/>
      <c r="K911" s="319"/>
      <c r="L911" s="319"/>
      <c r="M911" s="319"/>
      <c r="N911" s="319"/>
      <c r="O911" s="319"/>
      <c r="P911" s="319"/>
      <c r="Q911" s="319"/>
      <c r="R911" s="319"/>
      <c r="S911" s="319"/>
      <c r="T911" s="319"/>
      <c r="U911" s="319"/>
      <c r="V911" s="319"/>
      <c r="W911" s="319"/>
      <c r="X911" s="319"/>
      <c r="Y911" s="319"/>
      <c r="Z911" s="319"/>
      <c r="AA911" s="319"/>
      <c r="AB911" s="319"/>
      <c r="AC911" s="319"/>
      <c r="AD911" s="319"/>
      <c r="AE911" s="319"/>
      <c r="AF911" s="319"/>
      <c r="AG911" s="319"/>
      <c r="AH911" s="319"/>
    </row>
    <row r="912" spans="1:34" ht="12" customHeight="1">
      <c r="A912" s="319"/>
      <c r="B912" s="319"/>
      <c r="C912" s="319"/>
      <c r="D912" s="319"/>
      <c r="E912" s="319"/>
      <c r="F912" s="319"/>
      <c r="G912" s="319"/>
      <c r="H912" s="319"/>
      <c r="I912" s="319"/>
      <c r="J912" s="319"/>
      <c r="K912" s="319"/>
      <c r="L912" s="319"/>
      <c r="M912" s="319"/>
      <c r="N912" s="319"/>
      <c r="O912" s="319"/>
      <c r="P912" s="319"/>
      <c r="Q912" s="319"/>
      <c r="R912" s="319"/>
      <c r="S912" s="319"/>
      <c r="T912" s="319"/>
      <c r="U912" s="319"/>
      <c r="V912" s="319"/>
      <c r="W912" s="319"/>
      <c r="X912" s="319"/>
      <c r="Y912" s="319"/>
      <c r="Z912" s="319"/>
      <c r="AA912" s="319"/>
      <c r="AB912" s="319"/>
      <c r="AC912" s="319"/>
      <c r="AD912" s="319"/>
      <c r="AE912" s="319"/>
      <c r="AF912" s="319"/>
      <c r="AG912" s="319"/>
      <c r="AH912" s="319"/>
    </row>
  </sheetData>
  <sheetProtection algorithmName="SHA-512" hashValue="9Dk+yOCKh98qZbI8uAnk4TQKPMyF3YpgvkySqqOdptdTNAm6gz8XO9UHSJWIANEMlET92e0vaUK2l29p4pC0QQ==" saltValue="XwP34xuNWOJt8PRU8HgHZg==" spinCount="100000" sheet="1" objects="1" scenarios="1"/>
  <dataConsolidate/>
  <phoneticPr fontId="2"/>
  <pageMargins left="0.25" right="0.25" top="0.75" bottom="0.75" header="0" footer="0"/>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008"/>
  <sheetViews>
    <sheetView zoomScaleNormal="100" workbookViewId="0"/>
  </sheetViews>
  <sheetFormatPr defaultColWidth="14.5" defaultRowHeight="15" customHeight="1"/>
  <cols>
    <col min="1" max="1" width="6.625" style="330" customWidth="1"/>
    <col min="2" max="2" width="31" style="330" customWidth="1"/>
    <col min="3" max="3" width="80.125" style="331" customWidth="1"/>
    <col min="4" max="4" width="2.5" style="330" customWidth="1"/>
    <col min="5" max="5" width="110.875" style="330" customWidth="1"/>
    <col min="6" max="6" width="7.875" style="330" customWidth="1"/>
    <col min="7" max="26" width="8.625" style="330" customWidth="1"/>
    <col min="27" max="16384" width="14.5" style="330"/>
  </cols>
  <sheetData>
    <row r="1" spans="1:5" ht="22.5" customHeight="1">
      <c r="E1" s="331"/>
    </row>
    <row r="2" spans="1:5" ht="31.5" customHeight="1">
      <c r="A2" s="856" t="s">
        <v>106</v>
      </c>
      <c r="B2" s="857"/>
      <c r="C2" s="857"/>
      <c r="D2" s="332"/>
      <c r="E2" s="331"/>
    </row>
    <row r="3" spans="1:5" ht="12.75" customHeight="1">
      <c r="A3" s="333" t="s">
        <v>107</v>
      </c>
      <c r="B3" s="332"/>
      <c r="C3" s="334"/>
      <c r="D3" s="332"/>
      <c r="E3" s="331"/>
    </row>
    <row r="4" spans="1:5" ht="12.75" customHeight="1">
      <c r="A4" s="333"/>
      <c r="B4" s="332"/>
      <c r="C4" s="334"/>
      <c r="D4" s="332"/>
      <c r="E4" s="335"/>
    </row>
    <row r="5" spans="1:5" ht="24.75" customHeight="1">
      <c r="A5" s="333"/>
      <c r="B5" s="332"/>
      <c r="C5" s="336" t="s">
        <v>108</v>
      </c>
      <c r="D5" s="337"/>
      <c r="E5" s="335"/>
    </row>
    <row r="6" spans="1:5" ht="24.75" customHeight="1">
      <c r="C6" s="338" t="s">
        <v>109</v>
      </c>
      <c r="D6" s="337"/>
      <c r="E6" s="335"/>
    </row>
    <row r="7" spans="1:5" ht="22.5" customHeight="1">
      <c r="E7" s="331"/>
    </row>
    <row r="8" spans="1:5" ht="22.5" customHeight="1">
      <c r="A8" s="858" t="s">
        <v>110</v>
      </c>
      <c r="B8" s="855"/>
      <c r="C8" s="339"/>
      <c r="E8" s="331" t="s">
        <v>111</v>
      </c>
    </row>
    <row r="9" spans="1:5" ht="36" customHeight="1">
      <c r="A9" s="340" t="s">
        <v>422</v>
      </c>
      <c r="B9" s="341" t="s">
        <v>423</v>
      </c>
      <c r="C9" s="342"/>
      <c r="D9" s="343"/>
      <c r="E9" s="344" t="s">
        <v>424</v>
      </c>
    </row>
    <row r="10" spans="1:5" ht="49.15" customHeight="1">
      <c r="A10" s="345"/>
      <c r="B10" s="341" t="s">
        <v>112</v>
      </c>
      <c r="C10" s="346"/>
      <c r="D10" s="343"/>
      <c r="E10" s="347" t="s">
        <v>425</v>
      </c>
    </row>
    <row r="11" spans="1:5" ht="36" customHeight="1">
      <c r="A11" s="348"/>
      <c r="B11" s="341" t="s">
        <v>426</v>
      </c>
      <c r="C11" s="349"/>
      <c r="E11" s="347" t="s">
        <v>427</v>
      </c>
    </row>
    <row r="12" spans="1:5" ht="36" customHeight="1">
      <c r="A12" s="350"/>
      <c r="B12" s="351" t="s">
        <v>428</v>
      </c>
      <c r="C12" s="349"/>
      <c r="E12" s="347"/>
    </row>
    <row r="13" spans="1:5" ht="15" customHeight="1">
      <c r="C13" s="352"/>
      <c r="E13" s="347"/>
    </row>
    <row r="14" spans="1:5" ht="36" customHeight="1">
      <c r="A14" s="340" t="s">
        <v>113</v>
      </c>
      <c r="B14" s="341" t="s">
        <v>429</v>
      </c>
      <c r="C14" s="353"/>
      <c r="D14" s="354"/>
      <c r="E14" s="347" t="s">
        <v>430</v>
      </c>
    </row>
    <row r="15" spans="1:5" ht="36" customHeight="1">
      <c r="A15" s="345" t="s">
        <v>114</v>
      </c>
      <c r="B15" s="341" t="s">
        <v>431</v>
      </c>
      <c r="C15" s="349"/>
      <c r="E15" s="347" t="s">
        <v>432</v>
      </c>
    </row>
    <row r="16" spans="1:5" ht="36" customHeight="1">
      <c r="A16" s="345"/>
      <c r="B16" s="341" t="s">
        <v>433</v>
      </c>
      <c r="C16" s="349"/>
      <c r="E16" s="347" t="s">
        <v>434</v>
      </c>
    </row>
    <row r="17" spans="1:5" ht="36" customHeight="1">
      <c r="A17" s="345"/>
      <c r="B17" s="351" t="s">
        <v>435</v>
      </c>
      <c r="C17" s="349"/>
      <c r="E17" s="347"/>
    </row>
    <row r="18" spans="1:5" ht="36" customHeight="1">
      <c r="A18" s="345"/>
      <c r="B18" s="341" t="s">
        <v>436</v>
      </c>
      <c r="C18" s="349"/>
      <c r="E18" s="347" t="s">
        <v>437</v>
      </c>
    </row>
    <row r="19" spans="1:5" ht="36" customHeight="1">
      <c r="A19" s="345"/>
      <c r="B19" s="351" t="s">
        <v>438</v>
      </c>
      <c r="C19" s="355"/>
      <c r="E19" s="347"/>
    </row>
    <row r="20" spans="1:5" ht="36" customHeight="1">
      <c r="A20" s="345"/>
      <c r="B20" s="341" t="s">
        <v>439</v>
      </c>
      <c r="C20" s="349"/>
      <c r="E20" s="347" t="s">
        <v>440</v>
      </c>
    </row>
    <row r="21" spans="1:5" ht="36" customHeight="1">
      <c r="A21" s="345"/>
      <c r="B21" s="341" t="s">
        <v>441</v>
      </c>
      <c r="C21" s="355"/>
      <c r="E21" s="347" t="s">
        <v>442</v>
      </c>
    </row>
    <row r="22" spans="1:5" ht="36" customHeight="1">
      <c r="A22" s="345"/>
      <c r="B22" s="341" t="s">
        <v>443</v>
      </c>
      <c r="C22" s="355"/>
      <c r="E22" s="347" t="s">
        <v>440</v>
      </c>
    </row>
    <row r="23" spans="1:5" ht="36" customHeight="1">
      <c r="A23" s="345"/>
      <c r="B23" s="356" t="s">
        <v>444</v>
      </c>
      <c r="C23" s="355"/>
      <c r="E23" s="347"/>
    </row>
    <row r="24" spans="1:5" ht="36" customHeight="1">
      <c r="A24" s="345"/>
      <c r="B24" s="357" t="s">
        <v>445</v>
      </c>
      <c r="C24" s="358"/>
      <c r="D24" s="359"/>
      <c r="E24" s="347" t="s">
        <v>446</v>
      </c>
    </row>
    <row r="25" spans="1:5" ht="36" customHeight="1">
      <c r="A25" s="360"/>
      <c r="B25" s="361" t="s">
        <v>447</v>
      </c>
      <c r="C25" s="358"/>
      <c r="D25" s="359"/>
      <c r="E25" s="347" t="s">
        <v>117</v>
      </c>
    </row>
    <row r="26" spans="1:5" ht="15" customHeight="1">
      <c r="C26" s="352"/>
      <c r="E26" s="347"/>
    </row>
    <row r="27" spans="1:5" ht="36" customHeight="1">
      <c r="A27" s="340" t="s">
        <v>118</v>
      </c>
      <c r="B27" s="356" t="s">
        <v>448</v>
      </c>
      <c r="C27" s="349"/>
      <c r="E27" s="347" t="s">
        <v>119</v>
      </c>
    </row>
    <row r="28" spans="1:5" ht="36" customHeight="1">
      <c r="A28" s="345"/>
      <c r="B28" s="362" t="s">
        <v>449</v>
      </c>
      <c r="C28" s="349"/>
      <c r="E28" s="347" t="s">
        <v>120</v>
      </c>
    </row>
    <row r="29" spans="1:5" ht="36" customHeight="1">
      <c r="A29" s="345"/>
      <c r="B29" s="356" t="s">
        <v>450</v>
      </c>
      <c r="C29" s="349"/>
      <c r="E29" s="347"/>
    </row>
    <row r="30" spans="1:5" ht="36" customHeight="1">
      <c r="A30" s="345"/>
      <c r="B30" s="356" t="s">
        <v>451</v>
      </c>
      <c r="C30" s="363"/>
      <c r="D30" s="364"/>
      <c r="E30" s="347" t="s">
        <v>452</v>
      </c>
    </row>
    <row r="31" spans="1:5" ht="36" customHeight="1">
      <c r="A31" s="345"/>
      <c r="B31" s="356" t="s">
        <v>453</v>
      </c>
      <c r="C31" s="365"/>
      <c r="E31" s="344" t="s">
        <v>454</v>
      </c>
    </row>
    <row r="32" spans="1:5" ht="87" customHeight="1">
      <c r="A32" s="345"/>
      <c r="B32" s="362" t="s">
        <v>455</v>
      </c>
      <c r="C32" s="366"/>
      <c r="D32" s="364"/>
      <c r="E32" s="344" t="s">
        <v>456</v>
      </c>
    </row>
    <row r="33" spans="1:5" ht="87" customHeight="1">
      <c r="A33" s="345"/>
      <c r="B33" s="362" t="s">
        <v>457</v>
      </c>
      <c r="C33" s="367"/>
      <c r="D33" s="368"/>
      <c r="E33" s="347" t="s">
        <v>458</v>
      </c>
    </row>
    <row r="34" spans="1:5" ht="90" customHeight="1">
      <c r="A34" s="369" t="s">
        <v>459</v>
      </c>
      <c r="B34" s="370" t="s">
        <v>460</v>
      </c>
      <c r="C34" s="371"/>
      <c r="D34" s="364"/>
      <c r="E34" s="347" t="s">
        <v>121</v>
      </c>
    </row>
    <row r="35" spans="1:5" ht="47.25" customHeight="1">
      <c r="A35" s="345"/>
      <c r="B35" s="356" t="s">
        <v>461</v>
      </c>
      <c r="C35" s="355"/>
      <c r="E35" s="347" t="s">
        <v>462</v>
      </c>
    </row>
    <row r="36" spans="1:5" ht="36" customHeight="1">
      <c r="A36" s="345"/>
      <c r="B36" s="356" t="s">
        <v>463</v>
      </c>
      <c r="C36" s="355"/>
      <c r="E36" s="347"/>
    </row>
    <row r="37" spans="1:5" ht="36" customHeight="1">
      <c r="A37" s="345"/>
      <c r="B37" s="356" t="s">
        <v>464</v>
      </c>
      <c r="C37" s="355"/>
      <c r="E37" s="347"/>
    </row>
    <row r="38" spans="1:5" ht="36" customHeight="1">
      <c r="A38" s="345"/>
      <c r="B38" s="356" t="s">
        <v>465</v>
      </c>
      <c r="C38" s="355"/>
      <c r="E38" s="347" t="s">
        <v>466</v>
      </c>
    </row>
    <row r="39" spans="1:5" ht="36" customHeight="1">
      <c r="A39" s="345"/>
      <c r="B39" s="356" t="s">
        <v>467</v>
      </c>
      <c r="C39" s="355"/>
      <c r="E39" s="344" t="s">
        <v>468</v>
      </c>
    </row>
    <row r="40" spans="1:5" ht="36" customHeight="1">
      <c r="A40" s="345"/>
      <c r="B40" s="356" t="s">
        <v>469</v>
      </c>
      <c r="C40" s="349"/>
      <c r="E40" s="347" t="s">
        <v>470</v>
      </c>
    </row>
    <row r="41" spans="1:5" ht="36" customHeight="1">
      <c r="A41" s="345"/>
      <c r="B41" s="362" t="s">
        <v>471</v>
      </c>
      <c r="C41" s="349"/>
      <c r="E41" s="347" t="s">
        <v>472</v>
      </c>
    </row>
    <row r="42" spans="1:5" ht="36" customHeight="1">
      <c r="A42" s="345"/>
      <c r="B42" s="356" t="s">
        <v>473</v>
      </c>
      <c r="C42" s="349"/>
      <c r="E42" s="347" t="s">
        <v>474</v>
      </c>
    </row>
    <row r="43" spans="1:5" ht="36" customHeight="1">
      <c r="A43" s="345"/>
      <c r="B43" s="356" t="s">
        <v>475</v>
      </c>
      <c r="C43" s="355"/>
      <c r="E43" s="347" t="s">
        <v>476</v>
      </c>
    </row>
    <row r="44" spans="1:5" ht="36" customHeight="1">
      <c r="A44" s="345"/>
      <c r="B44" s="356" t="s">
        <v>477</v>
      </c>
      <c r="C44" s="355"/>
      <c r="E44" s="347" t="s">
        <v>478</v>
      </c>
    </row>
    <row r="45" spans="1:5" ht="36" customHeight="1">
      <c r="A45" s="345"/>
      <c r="B45" s="356" t="s">
        <v>479</v>
      </c>
      <c r="C45" s="355"/>
      <c r="E45" s="347" t="s">
        <v>480</v>
      </c>
    </row>
    <row r="46" spans="1:5" ht="90" customHeight="1">
      <c r="A46" s="360"/>
      <c r="B46" s="356" t="s">
        <v>481</v>
      </c>
      <c r="C46" s="371"/>
      <c r="D46" s="364"/>
      <c r="E46" s="347" t="s">
        <v>482</v>
      </c>
    </row>
    <row r="47" spans="1:5" ht="36" customHeight="1">
      <c r="A47" s="345"/>
      <c r="B47" s="356" t="s">
        <v>483</v>
      </c>
      <c r="C47" s="349"/>
      <c r="E47" s="347" t="s">
        <v>484</v>
      </c>
    </row>
    <row r="48" spans="1:5" ht="52.9" customHeight="1">
      <c r="A48" s="345"/>
      <c r="B48" s="356" t="s">
        <v>485</v>
      </c>
      <c r="C48" s="349"/>
      <c r="E48" s="347" t="s">
        <v>486</v>
      </c>
    </row>
    <row r="49" spans="1:5" ht="50.45" customHeight="1">
      <c r="A49" s="345"/>
      <c r="B49" s="356" t="s">
        <v>487</v>
      </c>
      <c r="C49" s="349"/>
      <c r="E49" s="347" t="s">
        <v>488</v>
      </c>
    </row>
    <row r="50" spans="1:5" ht="36" customHeight="1">
      <c r="A50" s="345"/>
      <c r="B50" s="356" t="s">
        <v>489</v>
      </c>
      <c r="C50" s="349"/>
      <c r="E50" s="347" t="s">
        <v>490</v>
      </c>
    </row>
    <row r="51" spans="1:5" ht="36" customHeight="1">
      <c r="A51" s="345"/>
      <c r="B51" s="356" t="s">
        <v>491</v>
      </c>
      <c r="C51" s="349"/>
      <c r="E51" s="347" t="s">
        <v>492</v>
      </c>
    </row>
    <row r="52" spans="1:5" ht="22.5" customHeight="1">
      <c r="C52" s="352"/>
      <c r="E52" s="347"/>
    </row>
    <row r="53" spans="1:5" ht="22.5" customHeight="1">
      <c r="C53" s="352"/>
      <c r="E53" s="347"/>
    </row>
    <row r="54" spans="1:5" ht="22.5" customHeight="1">
      <c r="C54" s="352"/>
      <c r="E54" s="347"/>
    </row>
    <row r="55" spans="1:5" ht="22.5" customHeight="1">
      <c r="A55" s="858" t="s">
        <v>493</v>
      </c>
      <c r="B55" s="855"/>
      <c r="C55" s="352"/>
      <c r="E55" s="347" t="s">
        <v>122</v>
      </c>
    </row>
    <row r="56" spans="1:5" ht="36" customHeight="1">
      <c r="A56" s="340" t="s">
        <v>123</v>
      </c>
      <c r="B56" s="356" t="s">
        <v>494</v>
      </c>
      <c r="C56" s="355"/>
      <c r="E56" s="347" t="s">
        <v>124</v>
      </c>
    </row>
    <row r="57" spans="1:5" ht="36" customHeight="1">
      <c r="A57" s="345"/>
      <c r="B57" s="356" t="s">
        <v>495</v>
      </c>
      <c r="C57" s="355"/>
      <c r="E57" s="347" t="s">
        <v>125</v>
      </c>
    </row>
    <row r="58" spans="1:5" ht="36" customHeight="1">
      <c r="A58" s="345"/>
      <c r="B58" s="356" t="s">
        <v>496</v>
      </c>
      <c r="C58" s="349"/>
      <c r="E58" s="347" t="s">
        <v>119</v>
      </c>
    </row>
    <row r="59" spans="1:5" ht="36" customHeight="1">
      <c r="A59" s="345"/>
      <c r="B59" s="362" t="s">
        <v>497</v>
      </c>
      <c r="C59" s="349"/>
      <c r="E59" s="347" t="s">
        <v>120</v>
      </c>
    </row>
    <row r="60" spans="1:5" ht="36" customHeight="1">
      <c r="A60" s="345"/>
      <c r="B60" s="356" t="s">
        <v>498</v>
      </c>
      <c r="C60" s="353"/>
      <c r="D60" s="354"/>
      <c r="E60" s="347" t="s">
        <v>499</v>
      </c>
    </row>
    <row r="61" spans="1:5" ht="36" customHeight="1">
      <c r="A61" s="345"/>
      <c r="B61" s="356" t="s">
        <v>500</v>
      </c>
      <c r="C61" s="349"/>
      <c r="E61" s="347" t="s">
        <v>501</v>
      </c>
    </row>
    <row r="62" spans="1:5" ht="36" customHeight="1">
      <c r="A62" s="345"/>
      <c r="B62" s="356" t="s">
        <v>502</v>
      </c>
      <c r="C62" s="349"/>
      <c r="E62" s="347" t="s">
        <v>434</v>
      </c>
    </row>
    <row r="63" spans="1:5" ht="36" customHeight="1">
      <c r="A63" s="345"/>
      <c r="B63" s="362" t="s">
        <v>503</v>
      </c>
      <c r="C63" s="349"/>
      <c r="E63" s="347"/>
    </row>
    <row r="64" spans="1:5" ht="36" customHeight="1">
      <c r="A64" s="345"/>
      <c r="B64" s="356" t="s">
        <v>504</v>
      </c>
      <c r="C64" s="349"/>
      <c r="E64" s="347" t="s">
        <v>115</v>
      </c>
    </row>
    <row r="65" spans="1:7" ht="36" customHeight="1">
      <c r="A65" s="345"/>
      <c r="B65" s="356" t="s">
        <v>505</v>
      </c>
      <c r="C65" s="355"/>
      <c r="E65" s="347"/>
    </row>
    <row r="66" spans="1:7" ht="36" customHeight="1">
      <c r="A66" s="345"/>
      <c r="B66" s="356" t="s">
        <v>506</v>
      </c>
      <c r="C66" s="349"/>
      <c r="E66" s="347" t="s">
        <v>126</v>
      </c>
      <c r="G66" s="372"/>
    </row>
    <row r="67" spans="1:7" ht="36" customHeight="1">
      <c r="A67" s="345"/>
      <c r="B67" s="356" t="s">
        <v>507</v>
      </c>
      <c r="C67" s="355"/>
      <c r="E67" s="347" t="s">
        <v>116</v>
      </c>
      <c r="G67" s="373" t="s">
        <v>127</v>
      </c>
    </row>
    <row r="68" spans="1:7" ht="36" customHeight="1">
      <c r="A68" s="345"/>
      <c r="B68" s="356" t="s">
        <v>508</v>
      </c>
      <c r="C68" s="355"/>
      <c r="E68" s="347" t="s">
        <v>509</v>
      </c>
    </row>
    <row r="69" spans="1:7" ht="36" customHeight="1">
      <c r="A69" s="345"/>
      <c r="B69" s="356" t="s">
        <v>510</v>
      </c>
      <c r="C69" s="355"/>
      <c r="E69" s="347" t="s">
        <v>116</v>
      </c>
    </row>
    <row r="70" spans="1:7" ht="36" customHeight="1">
      <c r="A70" s="345"/>
      <c r="B70" s="356" t="s">
        <v>511</v>
      </c>
      <c r="C70" s="355"/>
      <c r="E70" s="347" t="s">
        <v>512</v>
      </c>
    </row>
    <row r="71" spans="1:7" ht="36" customHeight="1">
      <c r="A71" s="345"/>
      <c r="B71" s="356" t="s">
        <v>513</v>
      </c>
      <c r="C71" s="355"/>
      <c r="E71" s="347"/>
    </row>
    <row r="72" spans="1:7" ht="36" customHeight="1">
      <c r="A72" s="360"/>
      <c r="B72" s="362" t="s">
        <v>514</v>
      </c>
      <c r="C72" s="374"/>
      <c r="D72" s="359"/>
      <c r="E72" s="347" t="s">
        <v>515</v>
      </c>
    </row>
    <row r="73" spans="1:7" ht="15" customHeight="1">
      <c r="C73" s="352"/>
      <c r="E73" s="347"/>
    </row>
    <row r="74" spans="1:7" ht="22.5" customHeight="1">
      <c r="C74" s="352"/>
      <c r="E74" s="347"/>
    </row>
    <row r="75" spans="1:7" ht="22.5" customHeight="1">
      <c r="A75" s="859" t="s">
        <v>128</v>
      </c>
      <c r="B75" s="860"/>
      <c r="C75" s="352"/>
      <c r="E75" s="347"/>
    </row>
    <row r="76" spans="1:7" ht="123" customHeight="1">
      <c r="A76" s="861" t="s">
        <v>516</v>
      </c>
      <c r="B76" s="855"/>
      <c r="C76" s="349"/>
      <c r="E76" s="347" t="s">
        <v>542</v>
      </c>
      <c r="F76" s="375"/>
    </row>
    <row r="77" spans="1:7" ht="114.75" customHeight="1">
      <c r="A77" s="854" t="s">
        <v>517</v>
      </c>
      <c r="B77" s="855"/>
      <c r="C77" s="349" t="s">
        <v>547</v>
      </c>
      <c r="E77" s="347" t="s">
        <v>549</v>
      </c>
      <c r="F77" s="375"/>
    </row>
    <row r="78" spans="1:7" ht="66" customHeight="1">
      <c r="A78" s="854" t="s">
        <v>518</v>
      </c>
      <c r="B78" s="855"/>
      <c r="C78" s="349"/>
      <c r="E78" s="347" t="s">
        <v>543</v>
      </c>
    </row>
    <row r="79" spans="1:7" ht="66" customHeight="1">
      <c r="A79" s="854" t="s">
        <v>519</v>
      </c>
      <c r="B79" s="855"/>
      <c r="C79" s="349"/>
      <c r="E79" s="347" t="s">
        <v>546</v>
      </c>
    </row>
    <row r="80" spans="1:7" ht="66" customHeight="1">
      <c r="A80" s="862" t="s">
        <v>520</v>
      </c>
      <c r="B80" s="863"/>
      <c r="C80" s="349"/>
      <c r="E80" s="347" t="s">
        <v>544</v>
      </c>
    </row>
    <row r="81" spans="1:5" ht="66" customHeight="1">
      <c r="A81" s="862" t="s">
        <v>521</v>
      </c>
      <c r="B81" s="863"/>
      <c r="C81" s="349"/>
      <c r="E81" s="347" t="s">
        <v>545</v>
      </c>
    </row>
    <row r="82" spans="1:5" ht="66" customHeight="1">
      <c r="A82" s="862" t="s">
        <v>522</v>
      </c>
      <c r="B82" s="863"/>
      <c r="C82" s="349"/>
      <c r="E82" s="347" t="s">
        <v>546</v>
      </c>
    </row>
    <row r="83" spans="1:5" ht="66" customHeight="1">
      <c r="A83" s="862" t="s">
        <v>523</v>
      </c>
      <c r="B83" s="863"/>
      <c r="C83" s="349"/>
      <c r="E83" s="347" t="s">
        <v>546</v>
      </c>
    </row>
    <row r="84" spans="1:5" ht="66" customHeight="1">
      <c r="A84" s="862" t="s">
        <v>524</v>
      </c>
      <c r="B84" s="863"/>
      <c r="C84" s="349"/>
      <c r="E84" s="347" t="s">
        <v>546</v>
      </c>
    </row>
    <row r="85" spans="1:5" ht="132" customHeight="1">
      <c r="A85" s="864" t="s">
        <v>525</v>
      </c>
      <c r="B85" s="855"/>
      <c r="C85" s="366" t="s">
        <v>548</v>
      </c>
      <c r="D85" s="373"/>
      <c r="E85" s="347" t="s">
        <v>553</v>
      </c>
    </row>
    <row r="86" spans="1:5" ht="208.9" customHeight="1">
      <c r="A86" s="864" t="s">
        <v>526</v>
      </c>
      <c r="B86" s="855"/>
      <c r="C86" s="376" t="s">
        <v>550</v>
      </c>
      <c r="D86" s="373"/>
      <c r="E86" s="347" t="s">
        <v>554</v>
      </c>
    </row>
    <row r="87" spans="1:5" ht="304.14999999999998" customHeight="1">
      <c r="A87" s="864" t="s">
        <v>527</v>
      </c>
      <c r="B87" s="855"/>
      <c r="C87" s="376" t="s">
        <v>552</v>
      </c>
      <c r="D87" s="373"/>
      <c r="E87" s="347" t="s">
        <v>551</v>
      </c>
    </row>
    <row r="88" spans="1:5" ht="134.25" customHeight="1">
      <c r="A88" s="865" t="s">
        <v>528</v>
      </c>
      <c r="B88" s="855"/>
      <c r="C88" s="366" t="s">
        <v>129</v>
      </c>
      <c r="D88" s="373"/>
      <c r="E88" s="347" t="s">
        <v>529</v>
      </c>
    </row>
    <row r="89" spans="1:5" ht="22.5" customHeight="1">
      <c r="C89" s="352"/>
      <c r="E89" s="347"/>
    </row>
    <row r="90" spans="1:5" ht="53.45" customHeight="1">
      <c r="A90" s="854" t="s">
        <v>530</v>
      </c>
      <c r="B90" s="855"/>
      <c r="C90" s="377">
        <f>'2. 収支予算書'!D5</f>
        <v>0</v>
      </c>
      <c r="D90" s="378"/>
      <c r="E90" s="379" t="s">
        <v>531</v>
      </c>
    </row>
    <row r="91" spans="1:5" ht="53.45" customHeight="1">
      <c r="A91" s="854" t="s">
        <v>532</v>
      </c>
      <c r="B91" s="855"/>
      <c r="C91" s="377">
        <f>'2. 収支予算書'!D3</f>
        <v>0</v>
      </c>
      <c r="D91" s="378"/>
      <c r="E91" s="379" t="s">
        <v>533</v>
      </c>
    </row>
    <row r="92" spans="1:5" ht="53.45" customHeight="1">
      <c r="A92" s="854" t="s">
        <v>534</v>
      </c>
      <c r="B92" s="855"/>
      <c r="C92" s="377">
        <f>'2. 収支予算書'!D4</f>
        <v>0</v>
      </c>
      <c r="D92" s="378"/>
      <c r="E92" s="379" t="s">
        <v>535</v>
      </c>
    </row>
    <row r="93" spans="1:5" ht="51" customHeight="1">
      <c r="A93" s="854" t="s">
        <v>536</v>
      </c>
      <c r="B93" s="855"/>
      <c r="C93" s="346" t="s">
        <v>560</v>
      </c>
      <c r="E93" s="344" t="s">
        <v>537</v>
      </c>
    </row>
    <row r="94" spans="1:5" ht="36" customHeight="1">
      <c r="A94" s="854" t="s">
        <v>538</v>
      </c>
      <c r="B94" s="855"/>
      <c r="C94" s="380"/>
      <c r="E94" s="344" t="s">
        <v>539</v>
      </c>
    </row>
    <row r="95" spans="1:5" ht="221.45" customHeight="1">
      <c r="A95" s="854" t="s">
        <v>540</v>
      </c>
      <c r="B95" s="855"/>
      <c r="C95" s="381" t="s">
        <v>556</v>
      </c>
      <c r="D95" s="382"/>
      <c r="E95" s="383" t="s">
        <v>555</v>
      </c>
    </row>
    <row r="96" spans="1:5" ht="12.75" customHeight="1">
      <c r="E96" s="331"/>
    </row>
    <row r="97" spans="5:5" ht="12.75" customHeight="1">
      <c r="E97" s="331"/>
    </row>
    <row r="98" spans="5:5" ht="12.75" customHeight="1">
      <c r="E98" s="331"/>
    </row>
    <row r="99" spans="5:5" ht="12.75" customHeight="1">
      <c r="E99" s="331"/>
    </row>
    <row r="100" spans="5:5" ht="12.75" customHeight="1">
      <c r="E100" s="331"/>
    </row>
    <row r="101" spans="5:5" ht="12.75" customHeight="1">
      <c r="E101" s="331"/>
    </row>
    <row r="102" spans="5:5" ht="12.75" customHeight="1">
      <c r="E102" s="331"/>
    </row>
    <row r="103" spans="5:5" ht="12.75" customHeight="1">
      <c r="E103" s="331"/>
    </row>
    <row r="104" spans="5:5" ht="12.75" customHeight="1">
      <c r="E104" s="331"/>
    </row>
    <row r="105" spans="5:5" ht="12.75" customHeight="1">
      <c r="E105" s="331"/>
    </row>
    <row r="106" spans="5:5" ht="12.75" customHeight="1">
      <c r="E106" s="331"/>
    </row>
    <row r="107" spans="5:5" ht="12.75" customHeight="1">
      <c r="E107" s="331"/>
    </row>
    <row r="108" spans="5:5" ht="12.75" customHeight="1">
      <c r="E108" s="331"/>
    </row>
    <row r="109" spans="5:5" ht="12.75" customHeight="1">
      <c r="E109" s="331"/>
    </row>
    <row r="110" spans="5:5" ht="12.75" customHeight="1">
      <c r="E110" s="331"/>
    </row>
    <row r="111" spans="5:5" ht="12.75" customHeight="1">
      <c r="E111" s="331"/>
    </row>
    <row r="112" spans="5:5" ht="12.75" customHeight="1">
      <c r="E112" s="331"/>
    </row>
    <row r="113" spans="5:5" ht="12.75" customHeight="1">
      <c r="E113" s="331"/>
    </row>
    <row r="114" spans="5:5" ht="12.75" customHeight="1">
      <c r="E114" s="331"/>
    </row>
    <row r="115" spans="5:5" ht="12.75" customHeight="1">
      <c r="E115" s="331"/>
    </row>
    <row r="116" spans="5:5" ht="12.75" customHeight="1">
      <c r="E116" s="331"/>
    </row>
    <row r="117" spans="5:5" ht="12.75" customHeight="1">
      <c r="E117" s="331"/>
    </row>
    <row r="118" spans="5:5" ht="12.75" customHeight="1">
      <c r="E118" s="331"/>
    </row>
    <row r="119" spans="5:5" ht="12.75" customHeight="1">
      <c r="E119" s="331"/>
    </row>
    <row r="120" spans="5:5" ht="12.75" customHeight="1">
      <c r="E120" s="331"/>
    </row>
    <row r="121" spans="5:5" ht="12.75" customHeight="1">
      <c r="E121" s="331"/>
    </row>
    <row r="122" spans="5:5" ht="12.75" customHeight="1">
      <c r="E122" s="331"/>
    </row>
    <row r="123" spans="5:5" ht="12.75" customHeight="1">
      <c r="E123" s="331"/>
    </row>
    <row r="124" spans="5:5" ht="12.75" customHeight="1">
      <c r="E124" s="331"/>
    </row>
    <row r="125" spans="5:5" ht="12.75" customHeight="1">
      <c r="E125" s="331"/>
    </row>
    <row r="126" spans="5:5" ht="12.75" customHeight="1">
      <c r="E126" s="331"/>
    </row>
    <row r="127" spans="5:5" ht="12.75" customHeight="1">
      <c r="E127" s="331"/>
    </row>
    <row r="128" spans="5:5" ht="12.75" customHeight="1">
      <c r="E128" s="331"/>
    </row>
    <row r="129" spans="5:5" ht="12.75" customHeight="1">
      <c r="E129" s="331"/>
    </row>
    <row r="130" spans="5:5" ht="12.75" customHeight="1">
      <c r="E130" s="331"/>
    </row>
    <row r="131" spans="5:5" ht="12.75" customHeight="1">
      <c r="E131" s="331"/>
    </row>
    <row r="132" spans="5:5" ht="12.75" customHeight="1">
      <c r="E132" s="331"/>
    </row>
    <row r="133" spans="5:5" ht="12.75" customHeight="1">
      <c r="E133" s="331"/>
    </row>
    <row r="134" spans="5:5" ht="12.75" customHeight="1">
      <c r="E134" s="331"/>
    </row>
    <row r="135" spans="5:5" ht="12.75" customHeight="1">
      <c r="E135" s="331"/>
    </row>
    <row r="136" spans="5:5" ht="12.75" customHeight="1">
      <c r="E136" s="331"/>
    </row>
    <row r="137" spans="5:5" ht="12.75" customHeight="1">
      <c r="E137" s="331"/>
    </row>
    <row r="138" spans="5:5" ht="12.75" customHeight="1">
      <c r="E138" s="331"/>
    </row>
    <row r="139" spans="5:5" ht="12.75" customHeight="1">
      <c r="E139" s="331"/>
    </row>
    <row r="140" spans="5:5" ht="12.75" customHeight="1">
      <c r="E140" s="331"/>
    </row>
    <row r="141" spans="5:5" ht="12.75" customHeight="1">
      <c r="E141" s="331"/>
    </row>
    <row r="142" spans="5:5" ht="12.75" customHeight="1">
      <c r="E142" s="331"/>
    </row>
    <row r="143" spans="5:5" ht="12.75" customHeight="1">
      <c r="E143" s="331"/>
    </row>
    <row r="144" spans="5:5" ht="12.75" customHeight="1">
      <c r="E144" s="331"/>
    </row>
    <row r="145" spans="5:5" ht="12.75" customHeight="1">
      <c r="E145" s="331"/>
    </row>
    <row r="146" spans="5:5" ht="12.75" customHeight="1">
      <c r="E146" s="331"/>
    </row>
    <row r="147" spans="5:5" ht="12.75" customHeight="1">
      <c r="E147" s="331"/>
    </row>
    <row r="148" spans="5:5" ht="12.75" customHeight="1">
      <c r="E148" s="331"/>
    </row>
    <row r="149" spans="5:5" ht="12.75" customHeight="1">
      <c r="E149" s="331"/>
    </row>
    <row r="150" spans="5:5" ht="12.75" customHeight="1">
      <c r="E150" s="331"/>
    </row>
    <row r="151" spans="5:5" ht="12.75" customHeight="1">
      <c r="E151" s="331"/>
    </row>
    <row r="152" spans="5:5" ht="12.75" customHeight="1">
      <c r="E152" s="331"/>
    </row>
    <row r="153" spans="5:5" ht="12.75" customHeight="1">
      <c r="E153" s="331"/>
    </row>
    <row r="154" spans="5:5" ht="12.75" customHeight="1">
      <c r="E154" s="331"/>
    </row>
    <row r="155" spans="5:5" ht="12.75" customHeight="1">
      <c r="E155" s="331"/>
    </row>
    <row r="156" spans="5:5" ht="12.75" customHeight="1">
      <c r="E156" s="331"/>
    </row>
    <row r="157" spans="5:5" ht="12.75" customHeight="1">
      <c r="E157" s="331"/>
    </row>
    <row r="158" spans="5:5" ht="12.75" customHeight="1">
      <c r="E158" s="331"/>
    </row>
    <row r="159" spans="5:5" ht="12.75" customHeight="1">
      <c r="E159" s="331"/>
    </row>
    <row r="160" spans="5:5" ht="12.75" customHeight="1">
      <c r="E160" s="331"/>
    </row>
    <row r="161" spans="5:5" ht="12.75" customHeight="1">
      <c r="E161" s="331"/>
    </row>
    <row r="162" spans="5:5" ht="12.75" customHeight="1">
      <c r="E162" s="331"/>
    </row>
    <row r="163" spans="5:5" ht="12.75" customHeight="1">
      <c r="E163" s="331"/>
    </row>
    <row r="164" spans="5:5" ht="12.75" customHeight="1">
      <c r="E164" s="331"/>
    </row>
    <row r="165" spans="5:5" ht="12.75" customHeight="1">
      <c r="E165" s="331"/>
    </row>
    <row r="166" spans="5:5" ht="12.75" customHeight="1">
      <c r="E166" s="331"/>
    </row>
    <row r="167" spans="5:5" ht="12.75" customHeight="1">
      <c r="E167" s="331"/>
    </row>
    <row r="168" spans="5:5" ht="12.75" customHeight="1">
      <c r="E168" s="331"/>
    </row>
    <row r="169" spans="5:5" ht="12.75" customHeight="1">
      <c r="E169" s="331"/>
    </row>
    <row r="170" spans="5:5" ht="12.75" customHeight="1">
      <c r="E170" s="331"/>
    </row>
    <row r="171" spans="5:5" ht="12.75" customHeight="1">
      <c r="E171" s="331"/>
    </row>
    <row r="172" spans="5:5" ht="12.75" customHeight="1">
      <c r="E172" s="331"/>
    </row>
    <row r="173" spans="5:5" ht="12.75" customHeight="1">
      <c r="E173" s="331"/>
    </row>
    <row r="174" spans="5:5" ht="12.75" customHeight="1">
      <c r="E174" s="331"/>
    </row>
    <row r="175" spans="5:5" ht="12.75" customHeight="1">
      <c r="E175" s="331"/>
    </row>
    <row r="176" spans="5:5" ht="12.75" customHeight="1">
      <c r="E176" s="331"/>
    </row>
    <row r="177" spans="5:5" ht="12.75" customHeight="1">
      <c r="E177" s="331"/>
    </row>
    <row r="178" spans="5:5" ht="12.75" customHeight="1">
      <c r="E178" s="331"/>
    </row>
    <row r="179" spans="5:5" ht="12.75" customHeight="1">
      <c r="E179" s="331"/>
    </row>
    <row r="180" spans="5:5" ht="12.75" customHeight="1">
      <c r="E180" s="331"/>
    </row>
    <row r="181" spans="5:5" ht="12.75" customHeight="1">
      <c r="E181" s="331"/>
    </row>
    <row r="182" spans="5:5" ht="12.75" customHeight="1">
      <c r="E182" s="331"/>
    </row>
    <row r="183" spans="5:5" ht="12.75" customHeight="1">
      <c r="E183" s="331"/>
    </row>
    <row r="184" spans="5:5" ht="12.75" customHeight="1">
      <c r="E184" s="331"/>
    </row>
    <row r="185" spans="5:5" ht="12.75" customHeight="1">
      <c r="E185" s="331"/>
    </row>
    <row r="186" spans="5:5" ht="12.75" customHeight="1">
      <c r="E186" s="331"/>
    </row>
    <row r="187" spans="5:5" ht="12.75" customHeight="1">
      <c r="E187" s="331"/>
    </row>
    <row r="188" spans="5:5" ht="12.75" customHeight="1">
      <c r="E188" s="331"/>
    </row>
    <row r="189" spans="5:5" ht="12.75" customHeight="1">
      <c r="E189" s="331"/>
    </row>
    <row r="190" spans="5:5" ht="12.75" customHeight="1">
      <c r="E190" s="331"/>
    </row>
    <row r="191" spans="5:5" ht="12.75" customHeight="1">
      <c r="E191" s="331"/>
    </row>
    <row r="192" spans="5:5" ht="12.75" customHeight="1">
      <c r="E192" s="331"/>
    </row>
    <row r="193" spans="5:5" ht="12.75" customHeight="1">
      <c r="E193" s="331"/>
    </row>
    <row r="194" spans="5:5" ht="12.75" customHeight="1">
      <c r="E194" s="331"/>
    </row>
    <row r="195" spans="5:5" ht="12.75" customHeight="1">
      <c r="E195" s="331"/>
    </row>
    <row r="196" spans="5:5" ht="12.75" customHeight="1">
      <c r="E196" s="331"/>
    </row>
    <row r="197" spans="5:5" ht="12.75" customHeight="1">
      <c r="E197" s="331"/>
    </row>
    <row r="198" spans="5:5" ht="12.75" customHeight="1">
      <c r="E198" s="331"/>
    </row>
    <row r="199" spans="5:5" ht="12.75" customHeight="1">
      <c r="E199" s="331"/>
    </row>
    <row r="200" spans="5:5" ht="12.75" customHeight="1">
      <c r="E200" s="331"/>
    </row>
    <row r="201" spans="5:5" ht="12.75" customHeight="1">
      <c r="E201" s="331"/>
    </row>
    <row r="202" spans="5:5" ht="12.75" customHeight="1">
      <c r="E202" s="331"/>
    </row>
    <row r="203" spans="5:5" ht="12.75" customHeight="1">
      <c r="E203" s="331"/>
    </row>
    <row r="204" spans="5:5" ht="12.75" customHeight="1">
      <c r="E204" s="331"/>
    </row>
    <row r="205" spans="5:5" ht="12.75" customHeight="1">
      <c r="E205" s="331"/>
    </row>
    <row r="206" spans="5:5" ht="12.75" customHeight="1">
      <c r="E206" s="331"/>
    </row>
    <row r="207" spans="5:5" ht="12.75" customHeight="1">
      <c r="E207" s="331"/>
    </row>
    <row r="208" spans="5:5" ht="12.75" customHeight="1">
      <c r="E208" s="331"/>
    </row>
    <row r="209" spans="5:5" ht="12.75" customHeight="1">
      <c r="E209" s="331"/>
    </row>
    <row r="210" spans="5:5" ht="12.75" customHeight="1">
      <c r="E210" s="331"/>
    </row>
    <row r="211" spans="5:5" ht="12.75" customHeight="1">
      <c r="E211" s="331"/>
    </row>
    <row r="212" spans="5:5" ht="12.75" customHeight="1">
      <c r="E212" s="331"/>
    </row>
    <row r="213" spans="5:5" ht="12.75" customHeight="1">
      <c r="E213" s="331"/>
    </row>
    <row r="214" spans="5:5" ht="12.75" customHeight="1">
      <c r="E214" s="331"/>
    </row>
    <row r="215" spans="5:5" ht="12.75" customHeight="1">
      <c r="E215" s="331"/>
    </row>
    <row r="216" spans="5:5" ht="12.75" customHeight="1">
      <c r="E216" s="331"/>
    </row>
    <row r="217" spans="5:5" ht="12.75" customHeight="1">
      <c r="E217" s="331"/>
    </row>
    <row r="218" spans="5:5" ht="12.75" customHeight="1">
      <c r="E218" s="331"/>
    </row>
    <row r="219" spans="5:5" ht="12.75" customHeight="1">
      <c r="E219" s="331"/>
    </row>
    <row r="220" spans="5:5" ht="12.75" customHeight="1">
      <c r="E220" s="331"/>
    </row>
    <row r="221" spans="5:5" ht="12.75" customHeight="1">
      <c r="E221" s="331"/>
    </row>
    <row r="222" spans="5:5" ht="12.75" customHeight="1">
      <c r="E222" s="331"/>
    </row>
    <row r="223" spans="5:5" ht="12.75" customHeight="1">
      <c r="E223" s="331"/>
    </row>
    <row r="224" spans="5:5" ht="12.75" customHeight="1">
      <c r="E224" s="331"/>
    </row>
    <row r="225" spans="5:5" ht="12.75" customHeight="1">
      <c r="E225" s="331"/>
    </row>
    <row r="226" spans="5:5" ht="12.75" customHeight="1">
      <c r="E226" s="331"/>
    </row>
    <row r="227" spans="5:5" ht="12.75" customHeight="1">
      <c r="E227" s="331"/>
    </row>
    <row r="228" spans="5:5" ht="12.75" customHeight="1">
      <c r="E228" s="331"/>
    </row>
    <row r="229" spans="5:5" ht="12.75" customHeight="1">
      <c r="E229" s="331"/>
    </row>
    <row r="230" spans="5:5" ht="12.75" customHeight="1">
      <c r="E230" s="331"/>
    </row>
    <row r="231" spans="5:5" ht="12.75" customHeight="1">
      <c r="E231" s="331"/>
    </row>
    <row r="232" spans="5:5" ht="12.75" customHeight="1">
      <c r="E232" s="331"/>
    </row>
    <row r="233" spans="5:5" ht="12.75" customHeight="1">
      <c r="E233" s="331"/>
    </row>
    <row r="234" spans="5:5" ht="12.75" customHeight="1">
      <c r="E234" s="331"/>
    </row>
    <row r="235" spans="5:5" ht="12.75" customHeight="1">
      <c r="E235" s="331"/>
    </row>
    <row r="236" spans="5:5" ht="12.75" customHeight="1">
      <c r="E236" s="331"/>
    </row>
    <row r="237" spans="5:5" ht="12.75" customHeight="1">
      <c r="E237" s="331"/>
    </row>
    <row r="238" spans="5:5" ht="12.75" customHeight="1">
      <c r="E238" s="331"/>
    </row>
    <row r="239" spans="5:5" ht="12.75" customHeight="1">
      <c r="E239" s="331"/>
    </row>
    <row r="240" spans="5:5" ht="12.75" customHeight="1">
      <c r="E240" s="331"/>
    </row>
    <row r="241" spans="5:5" ht="12.75" customHeight="1">
      <c r="E241" s="331"/>
    </row>
    <row r="242" spans="5:5" ht="12.75" customHeight="1">
      <c r="E242" s="331"/>
    </row>
    <row r="243" spans="5:5" ht="12.75" customHeight="1">
      <c r="E243" s="331"/>
    </row>
    <row r="244" spans="5:5" ht="12.75" customHeight="1">
      <c r="E244" s="331"/>
    </row>
    <row r="245" spans="5:5" ht="12.75" customHeight="1">
      <c r="E245" s="331"/>
    </row>
    <row r="246" spans="5:5" ht="12.75" customHeight="1">
      <c r="E246" s="331"/>
    </row>
    <row r="247" spans="5:5" ht="12.75" customHeight="1">
      <c r="E247" s="331"/>
    </row>
    <row r="248" spans="5:5" ht="12.75" customHeight="1">
      <c r="E248" s="331"/>
    </row>
    <row r="249" spans="5:5" ht="12.75" customHeight="1">
      <c r="E249" s="331"/>
    </row>
    <row r="250" spans="5:5" ht="12.75" customHeight="1">
      <c r="E250" s="331"/>
    </row>
    <row r="251" spans="5:5" ht="12.75" customHeight="1">
      <c r="E251" s="331"/>
    </row>
    <row r="252" spans="5:5" ht="12.75" customHeight="1">
      <c r="E252" s="331"/>
    </row>
    <row r="253" spans="5:5" ht="12.75" customHeight="1">
      <c r="E253" s="331"/>
    </row>
    <row r="254" spans="5:5" ht="12.75" customHeight="1">
      <c r="E254" s="331"/>
    </row>
    <row r="255" spans="5:5" ht="12.75" customHeight="1">
      <c r="E255" s="331"/>
    </row>
    <row r="256" spans="5:5" ht="12.75" customHeight="1">
      <c r="E256" s="331"/>
    </row>
    <row r="257" spans="5:5" ht="12.75" customHeight="1">
      <c r="E257" s="331"/>
    </row>
    <row r="258" spans="5:5" ht="12.75" customHeight="1">
      <c r="E258" s="331"/>
    </row>
    <row r="259" spans="5:5" ht="12.75" customHeight="1">
      <c r="E259" s="331"/>
    </row>
    <row r="260" spans="5:5" ht="12.75" customHeight="1">
      <c r="E260" s="331"/>
    </row>
    <row r="261" spans="5:5" ht="12.75" customHeight="1">
      <c r="E261" s="331"/>
    </row>
    <row r="262" spans="5:5" ht="12.75" customHeight="1">
      <c r="E262" s="331"/>
    </row>
    <row r="263" spans="5:5" ht="12.75" customHeight="1">
      <c r="E263" s="331"/>
    </row>
    <row r="264" spans="5:5" ht="12.75" customHeight="1">
      <c r="E264" s="331"/>
    </row>
    <row r="265" spans="5:5" ht="12.75" customHeight="1">
      <c r="E265" s="331"/>
    </row>
    <row r="266" spans="5:5" ht="12.75" customHeight="1">
      <c r="E266" s="331"/>
    </row>
    <row r="267" spans="5:5" ht="12.75" customHeight="1">
      <c r="E267" s="331"/>
    </row>
    <row r="268" spans="5:5" ht="12.75" customHeight="1">
      <c r="E268" s="331"/>
    </row>
    <row r="269" spans="5:5" ht="12.75" customHeight="1">
      <c r="E269" s="331"/>
    </row>
    <row r="270" spans="5:5" ht="12.75" customHeight="1">
      <c r="E270" s="331"/>
    </row>
    <row r="271" spans="5:5" ht="12.75" customHeight="1">
      <c r="E271" s="331"/>
    </row>
    <row r="272" spans="5:5" ht="12.75" customHeight="1">
      <c r="E272" s="331"/>
    </row>
    <row r="273" spans="5:5" ht="12.75" customHeight="1">
      <c r="E273" s="331"/>
    </row>
    <row r="274" spans="5:5" ht="12.75" customHeight="1">
      <c r="E274" s="331"/>
    </row>
    <row r="275" spans="5:5" ht="12.75" customHeight="1">
      <c r="E275" s="331"/>
    </row>
    <row r="276" spans="5:5" ht="12.75" customHeight="1">
      <c r="E276" s="331"/>
    </row>
    <row r="277" spans="5:5" ht="12.75" customHeight="1">
      <c r="E277" s="331"/>
    </row>
    <row r="278" spans="5:5" ht="12.75" customHeight="1">
      <c r="E278" s="331"/>
    </row>
    <row r="279" spans="5:5" ht="12.75" customHeight="1">
      <c r="E279" s="331"/>
    </row>
    <row r="280" spans="5:5" ht="12.75" customHeight="1">
      <c r="E280" s="331"/>
    </row>
    <row r="281" spans="5:5" ht="12.75" customHeight="1">
      <c r="E281" s="331"/>
    </row>
    <row r="282" spans="5:5" ht="12.75" customHeight="1">
      <c r="E282" s="331"/>
    </row>
    <row r="283" spans="5:5" ht="12.75" customHeight="1">
      <c r="E283" s="331"/>
    </row>
    <row r="284" spans="5:5" ht="12.75" customHeight="1">
      <c r="E284" s="331"/>
    </row>
    <row r="285" spans="5:5" ht="12.75" customHeight="1">
      <c r="E285" s="331"/>
    </row>
    <row r="286" spans="5:5" ht="12.75" customHeight="1">
      <c r="E286" s="331"/>
    </row>
    <row r="287" spans="5:5" ht="12.75" customHeight="1">
      <c r="E287" s="331"/>
    </row>
    <row r="288" spans="5:5" ht="12.75" customHeight="1">
      <c r="E288" s="331"/>
    </row>
    <row r="289" spans="5:5" ht="12.75" customHeight="1">
      <c r="E289" s="331"/>
    </row>
    <row r="290" spans="5:5" ht="12.75" customHeight="1">
      <c r="E290" s="331"/>
    </row>
    <row r="291" spans="5:5" ht="12.75" customHeight="1">
      <c r="E291" s="331"/>
    </row>
    <row r="292" spans="5:5" ht="12.75" customHeight="1">
      <c r="E292" s="331"/>
    </row>
    <row r="293" spans="5:5" ht="12.75" customHeight="1">
      <c r="E293" s="331"/>
    </row>
    <row r="294" spans="5:5" ht="12.75" customHeight="1">
      <c r="E294" s="331"/>
    </row>
    <row r="295" spans="5:5" ht="12.75" customHeight="1">
      <c r="E295" s="331"/>
    </row>
    <row r="296" spans="5:5" ht="12.75" customHeight="1">
      <c r="E296" s="331"/>
    </row>
    <row r="297" spans="5:5" ht="12.75" customHeight="1">
      <c r="E297" s="331"/>
    </row>
    <row r="298" spans="5:5" ht="12.75" customHeight="1">
      <c r="E298" s="331"/>
    </row>
    <row r="299" spans="5:5" ht="12.75" customHeight="1">
      <c r="E299" s="331"/>
    </row>
    <row r="300" spans="5:5" ht="12.75" customHeight="1">
      <c r="E300" s="331"/>
    </row>
    <row r="301" spans="5:5" ht="12.75" customHeight="1">
      <c r="E301" s="331"/>
    </row>
    <row r="302" spans="5:5" ht="12.75" customHeight="1">
      <c r="E302" s="331"/>
    </row>
    <row r="303" spans="5:5" ht="12.75" customHeight="1">
      <c r="E303" s="331"/>
    </row>
    <row r="304" spans="5:5" ht="12.75" customHeight="1">
      <c r="E304" s="331"/>
    </row>
    <row r="305" spans="5:5" ht="12.75" customHeight="1">
      <c r="E305" s="331"/>
    </row>
    <row r="306" spans="5:5" ht="12.75" customHeight="1">
      <c r="E306" s="331"/>
    </row>
    <row r="307" spans="5:5" ht="12.75" customHeight="1">
      <c r="E307" s="331"/>
    </row>
    <row r="308" spans="5:5" ht="12.75" customHeight="1">
      <c r="E308" s="331"/>
    </row>
    <row r="309" spans="5:5" ht="12.75" customHeight="1">
      <c r="E309" s="331"/>
    </row>
    <row r="310" spans="5:5" ht="12.75" customHeight="1">
      <c r="E310" s="331"/>
    </row>
    <row r="311" spans="5:5" ht="12.75" customHeight="1">
      <c r="E311" s="331"/>
    </row>
    <row r="312" spans="5:5" ht="12.75" customHeight="1">
      <c r="E312" s="331"/>
    </row>
    <row r="313" spans="5:5" ht="12.75" customHeight="1">
      <c r="E313" s="331"/>
    </row>
    <row r="314" spans="5:5" ht="12.75" customHeight="1">
      <c r="E314" s="331"/>
    </row>
    <row r="315" spans="5:5" ht="12.75" customHeight="1">
      <c r="E315" s="331"/>
    </row>
    <row r="316" spans="5:5" ht="12.75" customHeight="1">
      <c r="E316" s="331"/>
    </row>
    <row r="317" spans="5:5" ht="12.75" customHeight="1">
      <c r="E317" s="331"/>
    </row>
    <row r="318" spans="5:5" ht="12.75" customHeight="1">
      <c r="E318" s="331"/>
    </row>
    <row r="319" spans="5:5" ht="12.75" customHeight="1">
      <c r="E319" s="331"/>
    </row>
    <row r="320" spans="5:5" ht="12.75" customHeight="1">
      <c r="E320" s="331"/>
    </row>
    <row r="321" spans="5:5" ht="12.75" customHeight="1">
      <c r="E321" s="331"/>
    </row>
    <row r="322" spans="5:5" ht="12.75" customHeight="1">
      <c r="E322" s="331"/>
    </row>
    <row r="323" spans="5:5" ht="12.75" customHeight="1">
      <c r="E323" s="331"/>
    </row>
    <row r="324" spans="5:5" ht="12.75" customHeight="1">
      <c r="E324" s="331"/>
    </row>
    <row r="325" spans="5:5" ht="12.75" customHeight="1">
      <c r="E325" s="331"/>
    </row>
    <row r="326" spans="5:5" ht="12.75" customHeight="1">
      <c r="E326" s="331"/>
    </row>
    <row r="327" spans="5:5" ht="12.75" customHeight="1">
      <c r="E327" s="331"/>
    </row>
    <row r="328" spans="5:5" ht="12.75" customHeight="1">
      <c r="E328" s="331"/>
    </row>
    <row r="329" spans="5:5" ht="12.75" customHeight="1">
      <c r="E329" s="331"/>
    </row>
    <row r="330" spans="5:5" ht="12.75" customHeight="1">
      <c r="E330" s="331"/>
    </row>
    <row r="331" spans="5:5" ht="12.75" customHeight="1">
      <c r="E331" s="331"/>
    </row>
    <row r="332" spans="5:5" ht="12.75" customHeight="1">
      <c r="E332" s="331"/>
    </row>
    <row r="333" spans="5:5" ht="12.75" customHeight="1">
      <c r="E333" s="331"/>
    </row>
    <row r="334" spans="5:5" ht="12.75" customHeight="1">
      <c r="E334" s="331"/>
    </row>
    <row r="335" spans="5:5" ht="12.75" customHeight="1">
      <c r="E335" s="331"/>
    </row>
    <row r="336" spans="5:5" ht="12.75" customHeight="1">
      <c r="E336" s="331"/>
    </row>
    <row r="337" spans="5:5" ht="12.75" customHeight="1">
      <c r="E337" s="331"/>
    </row>
    <row r="338" spans="5:5" ht="12.75" customHeight="1">
      <c r="E338" s="331"/>
    </row>
    <row r="339" spans="5:5" ht="12.75" customHeight="1">
      <c r="E339" s="331"/>
    </row>
    <row r="340" spans="5:5" ht="12.75" customHeight="1">
      <c r="E340" s="331"/>
    </row>
    <row r="341" spans="5:5" ht="12.75" customHeight="1">
      <c r="E341" s="331"/>
    </row>
    <row r="342" spans="5:5" ht="12.75" customHeight="1">
      <c r="E342" s="331"/>
    </row>
    <row r="343" spans="5:5" ht="12.75" customHeight="1">
      <c r="E343" s="331"/>
    </row>
    <row r="344" spans="5:5" ht="12.75" customHeight="1">
      <c r="E344" s="331"/>
    </row>
    <row r="345" spans="5:5" ht="12.75" customHeight="1">
      <c r="E345" s="331"/>
    </row>
    <row r="346" spans="5:5" ht="12.75" customHeight="1">
      <c r="E346" s="331"/>
    </row>
    <row r="347" spans="5:5" ht="12.75" customHeight="1">
      <c r="E347" s="331"/>
    </row>
    <row r="348" spans="5:5" ht="12.75" customHeight="1">
      <c r="E348" s="331"/>
    </row>
    <row r="349" spans="5:5" ht="12.75" customHeight="1">
      <c r="E349" s="331"/>
    </row>
    <row r="350" spans="5:5" ht="12.75" customHeight="1">
      <c r="E350" s="331"/>
    </row>
    <row r="351" spans="5:5" ht="12.75" customHeight="1">
      <c r="E351" s="331"/>
    </row>
    <row r="352" spans="5:5" ht="12.75" customHeight="1">
      <c r="E352" s="331"/>
    </row>
    <row r="353" spans="5:5" ht="12.75" customHeight="1">
      <c r="E353" s="331"/>
    </row>
    <row r="354" spans="5:5" ht="12.75" customHeight="1">
      <c r="E354" s="331"/>
    </row>
    <row r="355" spans="5:5" ht="12.75" customHeight="1">
      <c r="E355" s="331"/>
    </row>
    <row r="356" spans="5:5" ht="12.75" customHeight="1">
      <c r="E356" s="331"/>
    </row>
    <row r="357" spans="5:5" ht="12.75" customHeight="1">
      <c r="E357" s="331"/>
    </row>
    <row r="358" spans="5:5" ht="12.75" customHeight="1">
      <c r="E358" s="331"/>
    </row>
    <row r="359" spans="5:5" ht="12.75" customHeight="1">
      <c r="E359" s="331"/>
    </row>
    <row r="360" spans="5:5" ht="12.75" customHeight="1">
      <c r="E360" s="331"/>
    </row>
    <row r="361" spans="5:5" ht="12.75" customHeight="1">
      <c r="E361" s="331"/>
    </row>
    <row r="362" spans="5:5" ht="12.75" customHeight="1">
      <c r="E362" s="331"/>
    </row>
    <row r="363" spans="5:5" ht="12.75" customHeight="1">
      <c r="E363" s="331"/>
    </row>
    <row r="364" spans="5:5" ht="12.75" customHeight="1">
      <c r="E364" s="331"/>
    </row>
    <row r="365" spans="5:5" ht="12.75" customHeight="1">
      <c r="E365" s="331"/>
    </row>
    <row r="366" spans="5:5" ht="12.75" customHeight="1">
      <c r="E366" s="331"/>
    </row>
    <row r="367" spans="5:5" ht="12.75" customHeight="1">
      <c r="E367" s="331"/>
    </row>
    <row r="368" spans="5:5" ht="12.75" customHeight="1">
      <c r="E368" s="331"/>
    </row>
    <row r="369" spans="5:5" ht="12.75" customHeight="1">
      <c r="E369" s="331"/>
    </row>
    <row r="370" spans="5:5" ht="12.75" customHeight="1">
      <c r="E370" s="331"/>
    </row>
    <row r="371" spans="5:5" ht="12.75" customHeight="1">
      <c r="E371" s="331"/>
    </row>
    <row r="372" spans="5:5" ht="12.75" customHeight="1">
      <c r="E372" s="331"/>
    </row>
    <row r="373" spans="5:5" ht="12.75" customHeight="1">
      <c r="E373" s="331"/>
    </row>
    <row r="374" spans="5:5" ht="12.75" customHeight="1">
      <c r="E374" s="331"/>
    </row>
    <row r="375" spans="5:5" ht="12.75" customHeight="1">
      <c r="E375" s="331"/>
    </row>
    <row r="376" spans="5:5" ht="12.75" customHeight="1">
      <c r="E376" s="331"/>
    </row>
    <row r="377" spans="5:5" ht="12.75" customHeight="1">
      <c r="E377" s="331"/>
    </row>
    <row r="378" spans="5:5" ht="12.75" customHeight="1">
      <c r="E378" s="331"/>
    </row>
    <row r="379" spans="5:5" ht="12.75" customHeight="1">
      <c r="E379" s="331"/>
    </row>
    <row r="380" spans="5:5" ht="12.75" customHeight="1">
      <c r="E380" s="331"/>
    </row>
    <row r="381" spans="5:5" ht="12.75" customHeight="1">
      <c r="E381" s="331"/>
    </row>
    <row r="382" spans="5:5" ht="12.75" customHeight="1">
      <c r="E382" s="331"/>
    </row>
    <row r="383" spans="5:5" ht="12.75" customHeight="1">
      <c r="E383" s="331"/>
    </row>
    <row r="384" spans="5:5" ht="12.75" customHeight="1">
      <c r="E384" s="331"/>
    </row>
    <row r="385" spans="5:5" ht="12.75" customHeight="1">
      <c r="E385" s="331"/>
    </row>
    <row r="386" spans="5:5" ht="12.75" customHeight="1">
      <c r="E386" s="331"/>
    </row>
    <row r="387" spans="5:5" ht="12.75" customHeight="1">
      <c r="E387" s="331"/>
    </row>
    <row r="388" spans="5:5" ht="12.75" customHeight="1">
      <c r="E388" s="331"/>
    </row>
    <row r="389" spans="5:5" ht="12.75" customHeight="1">
      <c r="E389" s="331"/>
    </row>
    <row r="390" spans="5:5" ht="12.75" customHeight="1">
      <c r="E390" s="331"/>
    </row>
    <row r="391" spans="5:5" ht="12.75" customHeight="1">
      <c r="E391" s="331"/>
    </row>
    <row r="392" spans="5:5" ht="12.75" customHeight="1">
      <c r="E392" s="331"/>
    </row>
    <row r="393" spans="5:5" ht="12.75" customHeight="1">
      <c r="E393" s="331"/>
    </row>
    <row r="394" spans="5:5" ht="12.75" customHeight="1">
      <c r="E394" s="331"/>
    </row>
    <row r="395" spans="5:5" ht="12.75" customHeight="1">
      <c r="E395" s="331"/>
    </row>
    <row r="396" spans="5:5" ht="12.75" customHeight="1">
      <c r="E396" s="331"/>
    </row>
    <row r="397" spans="5:5" ht="12.75" customHeight="1">
      <c r="E397" s="331"/>
    </row>
    <row r="398" spans="5:5" ht="12.75" customHeight="1">
      <c r="E398" s="331"/>
    </row>
    <row r="399" spans="5:5" ht="12.75" customHeight="1">
      <c r="E399" s="331"/>
    </row>
    <row r="400" spans="5:5" ht="12.75" customHeight="1">
      <c r="E400" s="331"/>
    </row>
    <row r="401" spans="5:5" ht="12.75" customHeight="1">
      <c r="E401" s="331"/>
    </row>
    <row r="402" spans="5:5" ht="12.75" customHeight="1">
      <c r="E402" s="331"/>
    </row>
    <row r="403" spans="5:5" ht="12.75" customHeight="1">
      <c r="E403" s="331"/>
    </row>
    <row r="404" spans="5:5" ht="12.75" customHeight="1">
      <c r="E404" s="331"/>
    </row>
    <row r="405" spans="5:5" ht="12.75" customHeight="1">
      <c r="E405" s="331"/>
    </row>
    <row r="406" spans="5:5" ht="12.75" customHeight="1">
      <c r="E406" s="331"/>
    </row>
    <row r="407" spans="5:5" ht="12.75" customHeight="1">
      <c r="E407" s="331"/>
    </row>
    <row r="408" spans="5:5" ht="12.75" customHeight="1">
      <c r="E408" s="331"/>
    </row>
    <row r="409" spans="5:5" ht="12.75" customHeight="1">
      <c r="E409" s="331"/>
    </row>
    <row r="410" spans="5:5" ht="12.75" customHeight="1">
      <c r="E410" s="331"/>
    </row>
    <row r="411" spans="5:5" ht="12.75" customHeight="1">
      <c r="E411" s="331"/>
    </row>
    <row r="412" spans="5:5" ht="12.75" customHeight="1">
      <c r="E412" s="331"/>
    </row>
    <row r="413" spans="5:5" ht="12.75" customHeight="1">
      <c r="E413" s="331"/>
    </row>
    <row r="414" spans="5:5" ht="12.75" customHeight="1">
      <c r="E414" s="331"/>
    </row>
    <row r="415" spans="5:5" ht="12.75" customHeight="1">
      <c r="E415" s="331"/>
    </row>
    <row r="416" spans="5:5" ht="12.75" customHeight="1">
      <c r="E416" s="331"/>
    </row>
    <row r="417" spans="5:5" ht="12.75" customHeight="1">
      <c r="E417" s="331"/>
    </row>
    <row r="418" spans="5:5" ht="12.75" customHeight="1">
      <c r="E418" s="331"/>
    </row>
    <row r="419" spans="5:5" ht="12.75" customHeight="1">
      <c r="E419" s="331"/>
    </row>
    <row r="420" spans="5:5" ht="12.75" customHeight="1">
      <c r="E420" s="331"/>
    </row>
    <row r="421" spans="5:5" ht="12.75" customHeight="1">
      <c r="E421" s="331"/>
    </row>
    <row r="422" spans="5:5" ht="12.75" customHeight="1">
      <c r="E422" s="331"/>
    </row>
    <row r="423" spans="5:5" ht="12.75" customHeight="1">
      <c r="E423" s="331"/>
    </row>
    <row r="424" spans="5:5" ht="12.75" customHeight="1">
      <c r="E424" s="331"/>
    </row>
    <row r="425" spans="5:5" ht="12.75" customHeight="1">
      <c r="E425" s="331"/>
    </row>
    <row r="426" spans="5:5" ht="12.75" customHeight="1">
      <c r="E426" s="331"/>
    </row>
    <row r="427" spans="5:5" ht="12.75" customHeight="1">
      <c r="E427" s="331"/>
    </row>
    <row r="428" spans="5:5" ht="12.75" customHeight="1">
      <c r="E428" s="331"/>
    </row>
    <row r="429" spans="5:5" ht="12.75" customHeight="1">
      <c r="E429" s="331"/>
    </row>
    <row r="430" spans="5:5" ht="12.75" customHeight="1">
      <c r="E430" s="331"/>
    </row>
    <row r="431" spans="5:5" ht="12.75" customHeight="1">
      <c r="E431" s="331"/>
    </row>
    <row r="432" spans="5:5" ht="12.75" customHeight="1">
      <c r="E432" s="331"/>
    </row>
    <row r="433" spans="5:5" ht="12.75" customHeight="1">
      <c r="E433" s="331"/>
    </row>
    <row r="434" spans="5:5" ht="12.75" customHeight="1">
      <c r="E434" s="331"/>
    </row>
    <row r="435" spans="5:5" ht="12.75" customHeight="1">
      <c r="E435" s="331"/>
    </row>
    <row r="436" spans="5:5" ht="12.75" customHeight="1">
      <c r="E436" s="331"/>
    </row>
    <row r="437" spans="5:5" ht="12.75" customHeight="1">
      <c r="E437" s="331"/>
    </row>
    <row r="438" spans="5:5" ht="12.75" customHeight="1">
      <c r="E438" s="331"/>
    </row>
    <row r="439" spans="5:5" ht="12.75" customHeight="1">
      <c r="E439" s="331"/>
    </row>
    <row r="440" spans="5:5" ht="12.75" customHeight="1">
      <c r="E440" s="331"/>
    </row>
    <row r="441" spans="5:5" ht="12.75" customHeight="1">
      <c r="E441" s="331"/>
    </row>
    <row r="442" spans="5:5" ht="12.75" customHeight="1">
      <c r="E442" s="331"/>
    </row>
    <row r="443" spans="5:5" ht="12.75" customHeight="1">
      <c r="E443" s="331"/>
    </row>
    <row r="444" spans="5:5" ht="12.75" customHeight="1">
      <c r="E444" s="331"/>
    </row>
    <row r="445" spans="5:5" ht="12.75" customHeight="1">
      <c r="E445" s="331"/>
    </row>
    <row r="446" spans="5:5" ht="12.75" customHeight="1">
      <c r="E446" s="331"/>
    </row>
    <row r="447" spans="5:5" ht="12.75" customHeight="1">
      <c r="E447" s="331"/>
    </row>
    <row r="448" spans="5:5" ht="12.75" customHeight="1">
      <c r="E448" s="331"/>
    </row>
    <row r="449" spans="5:5" ht="12.75" customHeight="1">
      <c r="E449" s="331"/>
    </row>
    <row r="450" spans="5:5" ht="12.75" customHeight="1">
      <c r="E450" s="331"/>
    </row>
    <row r="451" spans="5:5" ht="12.75" customHeight="1">
      <c r="E451" s="331"/>
    </row>
    <row r="452" spans="5:5" ht="12.75" customHeight="1">
      <c r="E452" s="331"/>
    </row>
    <row r="453" spans="5:5" ht="12.75" customHeight="1">
      <c r="E453" s="331"/>
    </row>
    <row r="454" spans="5:5" ht="12.75" customHeight="1">
      <c r="E454" s="331"/>
    </row>
    <row r="455" spans="5:5" ht="12.75" customHeight="1">
      <c r="E455" s="331"/>
    </row>
    <row r="456" spans="5:5" ht="12.75" customHeight="1">
      <c r="E456" s="331"/>
    </row>
    <row r="457" spans="5:5" ht="12.75" customHeight="1">
      <c r="E457" s="331"/>
    </row>
    <row r="458" spans="5:5" ht="12.75" customHeight="1">
      <c r="E458" s="331"/>
    </row>
    <row r="459" spans="5:5" ht="12.75" customHeight="1">
      <c r="E459" s="331"/>
    </row>
    <row r="460" spans="5:5" ht="12.75" customHeight="1">
      <c r="E460" s="331"/>
    </row>
    <row r="461" spans="5:5" ht="12.75" customHeight="1">
      <c r="E461" s="331"/>
    </row>
    <row r="462" spans="5:5" ht="12.75" customHeight="1">
      <c r="E462" s="331"/>
    </row>
    <row r="463" spans="5:5" ht="12.75" customHeight="1">
      <c r="E463" s="331"/>
    </row>
    <row r="464" spans="5:5" ht="12.75" customHeight="1">
      <c r="E464" s="331"/>
    </row>
    <row r="465" spans="5:5" ht="12.75" customHeight="1">
      <c r="E465" s="331"/>
    </row>
    <row r="466" spans="5:5" ht="12.75" customHeight="1">
      <c r="E466" s="331"/>
    </row>
    <row r="467" spans="5:5" ht="12.75" customHeight="1">
      <c r="E467" s="331"/>
    </row>
    <row r="468" spans="5:5" ht="12.75" customHeight="1">
      <c r="E468" s="331"/>
    </row>
    <row r="469" spans="5:5" ht="12.75" customHeight="1">
      <c r="E469" s="331"/>
    </row>
    <row r="470" spans="5:5" ht="12.75" customHeight="1">
      <c r="E470" s="331"/>
    </row>
    <row r="471" spans="5:5" ht="12.75" customHeight="1">
      <c r="E471" s="331"/>
    </row>
    <row r="472" spans="5:5" ht="12.75" customHeight="1">
      <c r="E472" s="331"/>
    </row>
    <row r="473" spans="5:5" ht="12.75" customHeight="1">
      <c r="E473" s="331"/>
    </row>
    <row r="474" spans="5:5" ht="12.75" customHeight="1">
      <c r="E474" s="331"/>
    </row>
    <row r="475" spans="5:5" ht="12.75" customHeight="1">
      <c r="E475" s="331"/>
    </row>
    <row r="476" spans="5:5" ht="12.75" customHeight="1">
      <c r="E476" s="331"/>
    </row>
    <row r="477" spans="5:5" ht="12.75" customHeight="1">
      <c r="E477" s="331"/>
    </row>
    <row r="478" spans="5:5" ht="12.75" customHeight="1">
      <c r="E478" s="331"/>
    </row>
    <row r="479" spans="5:5" ht="12.75" customHeight="1">
      <c r="E479" s="331"/>
    </row>
    <row r="480" spans="5:5" ht="12.75" customHeight="1">
      <c r="E480" s="331"/>
    </row>
    <row r="481" spans="5:5" ht="12.75" customHeight="1">
      <c r="E481" s="331"/>
    </row>
    <row r="482" spans="5:5" ht="12.75" customHeight="1">
      <c r="E482" s="331"/>
    </row>
    <row r="483" spans="5:5" ht="12.75" customHeight="1">
      <c r="E483" s="331"/>
    </row>
    <row r="484" spans="5:5" ht="12.75" customHeight="1">
      <c r="E484" s="331"/>
    </row>
    <row r="485" spans="5:5" ht="12.75" customHeight="1">
      <c r="E485" s="331"/>
    </row>
    <row r="486" spans="5:5" ht="12.75" customHeight="1">
      <c r="E486" s="331"/>
    </row>
    <row r="487" spans="5:5" ht="12.75" customHeight="1">
      <c r="E487" s="331"/>
    </row>
    <row r="488" spans="5:5" ht="12.75" customHeight="1">
      <c r="E488" s="331"/>
    </row>
    <row r="489" spans="5:5" ht="12.75" customHeight="1">
      <c r="E489" s="331"/>
    </row>
    <row r="490" spans="5:5" ht="12.75" customHeight="1">
      <c r="E490" s="331"/>
    </row>
    <row r="491" spans="5:5" ht="12.75" customHeight="1">
      <c r="E491" s="331"/>
    </row>
    <row r="492" spans="5:5" ht="12.75" customHeight="1">
      <c r="E492" s="331"/>
    </row>
    <row r="493" spans="5:5" ht="12.75" customHeight="1">
      <c r="E493" s="331"/>
    </row>
    <row r="494" spans="5:5" ht="12.75" customHeight="1">
      <c r="E494" s="331"/>
    </row>
    <row r="495" spans="5:5" ht="12.75" customHeight="1">
      <c r="E495" s="331"/>
    </row>
    <row r="496" spans="5:5" ht="12.75" customHeight="1">
      <c r="E496" s="331"/>
    </row>
    <row r="497" spans="5:5" ht="12.75" customHeight="1">
      <c r="E497" s="331"/>
    </row>
    <row r="498" spans="5:5" ht="12.75" customHeight="1">
      <c r="E498" s="331"/>
    </row>
    <row r="499" spans="5:5" ht="12.75" customHeight="1">
      <c r="E499" s="331"/>
    </row>
    <row r="500" spans="5:5" ht="12.75" customHeight="1">
      <c r="E500" s="331"/>
    </row>
    <row r="501" spans="5:5" ht="12.75" customHeight="1">
      <c r="E501" s="331"/>
    </row>
    <row r="502" spans="5:5" ht="12.75" customHeight="1">
      <c r="E502" s="331"/>
    </row>
    <row r="503" spans="5:5" ht="12.75" customHeight="1">
      <c r="E503" s="331"/>
    </row>
    <row r="504" spans="5:5" ht="12.75" customHeight="1">
      <c r="E504" s="331"/>
    </row>
    <row r="505" spans="5:5" ht="12.75" customHeight="1">
      <c r="E505" s="331"/>
    </row>
    <row r="506" spans="5:5" ht="12.75" customHeight="1">
      <c r="E506" s="331"/>
    </row>
    <row r="507" spans="5:5" ht="12.75" customHeight="1">
      <c r="E507" s="331"/>
    </row>
    <row r="508" spans="5:5" ht="12.75" customHeight="1">
      <c r="E508" s="331"/>
    </row>
    <row r="509" spans="5:5" ht="12.75" customHeight="1">
      <c r="E509" s="331"/>
    </row>
    <row r="510" spans="5:5" ht="12.75" customHeight="1">
      <c r="E510" s="331"/>
    </row>
    <row r="511" spans="5:5" ht="12.75" customHeight="1">
      <c r="E511" s="331"/>
    </row>
    <row r="512" spans="5:5" ht="12.75" customHeight="1">
      <c r="E512" s="331"/>
    </row>
    <row r="513" spans="5:5" ht="12.75" customHeight="1">
      <c r="E513" s="331"/>
    </row>
    <row r="514" spans="5:5" ht="12.75" customHeight="1">
      <c r="E514" s="331"/>
    </row>
    <row r="515" spans="5:5" ht="12.75" customHeight="1">
      <c r="E515" s="331"/>
    </row>
    <row r="516" spans="5:5" ht="12.75" customHeight="1">
      <c r="E516" s="331"/>
    </row>
    <row r="517" spans="5:5" ht="12.75" customHeight="1">
      <c r="E517" s="331"/>
    </row>
    <row r="518" spans="5:5" ht="12.75" customHeight="1">
      <c r="E518" s="331"/>
    </row>
    <row r="519" spans="5:5" ht="12.75" customHeight="1">
      <c r="E519" s="331"/>
    </row>
    <row r="520" spans="5:5" ht="12.75" customHeight="1">
      <c r="E520" s="331"/>
    </row>
    <row r="521" spans="5:5" ht="12.75" customHeight="1">
      <c r="E521" s="331"/>
    </row>
    <row r="522" spans="5:5" ht="12.75" customHeight="1">
      <c r="E522" s="331"/>
    </row>
    <row r="523" spans="5:5" ht="12.75" customHeight="1">
      <c r="E523" s="331"/>
    </row>
    <row r="524" spans="5:5" ht="12.75" customHeight="1">
      <c r="E524" s="331"/>
    </row>
    <row r="525" spans="5:5" ht="12.75" customHeight="1">
      <c r="E525" s="331"/>
    </row>
    <row r="526" spans="5:5" ht="12.75" customHeight="1">
      <c r="E526" s="331"/>
    </row>
    <row r="527" spans="5:5" ht="12.75" customHeight="1">
      <c r="E527" s="331"/>
    </row>
    <row r="528" spans="5:5" ht="12.75" customHeight="1">
      <c r="E528" s="331"/>
    </row>
    <row r="529" spans="5:5" ht="12.75" customHeight="1">
      <c r="E529" s="331"/>
    </row>
    <row r="530" spans="5:5" ht="12.75" customHeight="1">
      <c r="E530" s="331"/>
    </row>
    <row r="531" spans="5:5" ht="12.75" customHeight="1">
      <c r="E531" s="331"/>
    </row>
    <row r="532" spans="5:5" ht="12.75" customHeight="1">
      <c r="E532" s="331"/>
    </row>
    <row r="533" spans="5:5" ht="12.75" customHeight="1">
      <c r="E533" s="331"/>
    </row>
    <row r="534" spans="5:5" ht="12.75" customHeight="1">
      <c r="E534" s="331"/>
    </row>
    <row r="535" spans="5:5" ht="12.75" customHeight="1">
      <c r="E535" s="331"/>
    </row>
    <row r="536" spans="5:5" ht="12.75" customHeight="1">
      <c r="E536" s="331"/>
    </row>
    <row r="537" spans="5:5" ht="12.75" customHeight="1">
      <c r="E537" s="331"/>
    </row>
    <row r="538" spans="5:5" ht="12.75" customHeight="1">
      <c r="E538" s="331"/>
    </row>
    <row r="539" spans="5:5" ht="12.75" customHeight="1">
      <c r="E539" s="331"/>
    </row>
    <row r="540" spans="5:5" ht="12.75" customHeight="1">
      <c r="E540" s="331"/>
    </row>
    <row r="541" spans="5:5" ht="12.75" customHeight="1">
      <c r="E541" s="331"/>
    </row>
    <row r="542" spans="5:5" ht="12.75" customHeight="1">
      <c r="E542" s="331"/>
    </row>
    <row r="543" spans="5:5" ht="12.75" customHeight="1">
      <c r="E543" s="331"/>
    </row>
    <row r="544" spans="5:5" ht="12.75" customHeight="1">
      <c r="E544" s="331"/>
    </row>
    <row r="545" spans="5:5" ht="12.75" customHeight="1">
      <c r="E545" s="331"/>
    </row>
    <row r="546" spans="5:5" ht="12.75" customHeight="1">
      <c r="E546" s="331"/>
    </row>
    <row r="547" spans="5:5" ht="12.75" customHeight="1">
      <c r="E547" s="331"/>
    </row>
    <row r="548" spans="5:5" ht="12.75" customHeight="1">
      <c r="E548" s="331"/>
    </row>
    <row r="549" spans="5:5" ht="12.75" customHeight="1">
      <c r="E549" s="331"/>
    </row>
    <row r="550" spans="5:5" ht="12.75" customHeight="1">
      <c r="E550" s="331"/>
    </row>
    <row r="551" spans="5:5" ht="12.75" customHeight="1">
      <c r="E551" s="331"/>
    </row>
    <row r="552" spans="5:5" ht="12.75" customHeight="1">
      <c r="E552" s="331"/>
    </row>
    <row r="553" spans="5:5" ht="12.75" customHeight="1">
      <c r="E553" s="331"/>
    </row>
    <row r="554" spans="5:5" ht="12.75" customHeight="1">
      <c r="E554" s="331"/>
    </row>
    <row r="555" spans="5:5" ht="12.75" customHeight="1">
      <c r="E555" s="331"/>
    </row>
    <row r="556" spans="5:5" ht="12.75" customHeight="1">
      <c r="E556" s="331"/>
    </row>
    <row r="557" spans="5:5" ht="12.75" customHeight="1">
      <c r="E557" s="331"/>
    </row>
    <row r="558" spans="5:5" ht="12.75" customHeight="1">
      <c r="E558" s="331"/>
    </row>
    <row r="559" spans="5:5" ht="12.75" customHeight="1">
      <c r="E559" s="331"/>
    </row>
    <row r="560" spans="5:5" ht="12.75" customHeight="1">
      <c r="E560" s="331"/>
    </row>
    <row r="561" spans="5:5" ht="12.75" customHeight="1">
      <c r="E561" s="331"/>
    </row>
    <row r="562" spans="5:5" ht="12.75" customHeight="1">
      <c r="E562" s="331"/>
    </row>
    <row r="563" spans="5:5" ht="12.75" customHeight="1">
      <c r="E563" s="331"/>
    </row>
    <row r="564" spans="5:5" ht="12.75" customHeight="1">
      <c r="E564" s="331"/>
    </row>
    <row r="565" spans="5:5" ht="12.75" customHeight="1">
      <c r="E565" s="331"/>
    </row>
    <row r="566" spans="5:5" ht="12.75" customHeight="1">
      <c r="E566" s="331"/>
    </row>
    <row r="567" spans="5:5" ht="12.75" customHeight="1">
      <c r="E567" s="331"/>
    </row>
    <row r="568" spans="5:5" ht="12.75" customHeight="1">
      <c r="E568" s="331"/>
    </row>
    <row r="569" spans="5:5" ht="12.75" customHeight="1">
      <c r="E569" s="331"/>
    </row>
    <row r="570" spans="5:5" ht="12.75" customHeight="1">
      <c r="E570" s="331"/>
    </row>
    <row r="571" spans="5:5" ht="12.75" customHeight="1">
      <c r="E571" s="331"/>
    </row>
    <row r="572" spans="5:5" ht="12.75" customHeight="1">
      <c r="E572" s="331"/>
    </row>
    <row r="573" spans="5:5" ht="12.75" customHeight="1">
      <c r="E573" s="331"/>
    </row>
    <row r="574" spans="5:5" ht="12.75" customHeight="1">
      <c r="E574" s="331"/>
    </row>
    <row r="575" spans="5:5" ht="12.75" customHeight="1">
      <c r="E575" s="331"/>
    </row>
    <row r="576" spans="5:5" ht="12.75" customHeight="1">
      <c r="E576" s="331"/>
    </row>
    <row r="577" spans="5:5" ht="12.75" customHeight="1">
      <c r="E577" s="331"/>
    </row>
    <row r="578" spans="5:5" ht="12.75" customHeight="1">
      <c r="E578" s="331"/>
    </row>
    <row r="579" spans="5:5" ht="12.75" customHeight="1">
      <c r="E579" s="331"/>
    </row>
    <row r="580" spans="5:5" ht="12.75" customHeight="1">
      <c r="E580" s="331"/>
    </row>
    <row r="581" spans="5:5" ht="12.75" customHeight="1">
      <c r="E581" s="331"/>
    </row>
    <row r="582" spans="5:5" ht="12.75" customHeight="1">
      <c r="E582" s="331"/>
    </row>
    <row r="583" spans="5:5" ht="12.75" customHeight="1">
      <c r="E583" s="331"/>
    </row>
    <row r="584" spans="5:5" ht="12.75" customHeight="1">
      <c r="E584" s="331"/>
    </row>
    <row r="585" spans="5:5" ht="12.75" customHeight="1">
      <c r="E585" s="331"/>
    </row>
    <row r="586" spans="5:5" ht="12.75" customHeight="1">
      <c r="E586" s="331"/>
    </row>
    <row r="587" spans="5:5" ht="12.75" customHeight="1">
      <c r="E587" s="331"/>
    </row>
    <row r="588" spans="5:5" ht="12.75" customHeight="1">
      <c r="E588" s="331"/>
    </row>
    <row r="589" spans="5:5" ht="12.75" customHeight="1">
      <c r="E589" s="331"/>
    </row>
    <row r="590" spans="5:5" ht="12.75" customHeight="1">
      <c r="E590" s="331"/>
    </row>
    <row r="591" spans="5:5" ht="12.75" customHeight="1">
      <c r="E591" s="331"/>
    </row>
    <row r="592" spans="5:5" ht="12.75" customHeight="1">
      <c r="E592" s="331"/>
    </row>
    <row r="593" spans="5:5" ht="12.75" customHeight="1">
      <c r="E593" s="331"/>
    </row>
    <row r="594" spans="5:5" ht="12.75" customHeight="1">
      <c r="E594" s="331"/>
    </row>
    <row r="595" spans="5:5" ht="12.75" customHeight="1">
      <c r="E595" s="331"/>
    </row>
    <row r="596" spans="5:5" ht="12.75" customHeight="1">
      <c r="E596" s="331"/>
    </row>
    <row r="597" spans="5:5" ht="12.75" customHeight="1">
      <c r="E597" s="331"/>
    </row>
    <row r="598" spans="5:5" ht="12.75" customHeight="1">
      <c r="E598" s="331"/>
    </row>
    <row r="599" spans="5:5" ht="12.75" customHeight="1">
      <c r="E599" s="331"/>
    </row>
    <row r="600" spans="5:5" ht="12.75" customHeight="1">
      <c r="E600" s="331"/>
    </row>
    <row r="601" spans="5:5" ht="12.75" customHeight="1">
      <c r="E601" s="331"/>
    </row>
    <row r="602" spans="5:5" ht="12.75" customHeight="1">
      <c r="E602" s="331"/>
    </row>
    <row r="603" spans="5:5" ht="12.75" customHeight="1">
      <c r="E603" s="331"/>
    </row>
    <row r="604" spans="5:5" ht="12.75" customHeight="1">
      <c r="E604" s="331"/>
    </row>
    <row r="605" spans="5:5" ht="12.75" customHeight="1">
      <c r="E605" s="331"/>
    </row>
    <row r="606" spans="5:5" ht="12.75" customHeight="1">
      <c r="E606" s="331"/>
    </row>
    <row r="607" spans="5:5" ht="12.75" customHeight="1">
      <c r="E607" s="331"/>
    </row>
    <row r="608" spans="5:5" ht="12.75" customHeight="1">
      <c r="E608" s="331"/>
    </row>
    <row r="609" spans="5:5" ht="12.75" customHeight="1">
      <c r="E609" s="331"/>
    </row>
    <row r="610" spans="5:5" ht="12.75" customHeight="1">
      <c r="E610" s="331"/>
    </row>
    <row r="611" spans="5:5" ht="12.75" customHeight="1">
      <c r="E611" s="331"/>
    </row>
    <row r="612" spans="5:5" ht="12.75" customHeight="1">
      <c r="E612" s="331"/>
    </row>
    <row r="613" spans="5:5" ht="12.75" customHeight="1">
      <c r="E613" s="331"/>
    </row>
    <row r="614" spans="5:5" ht="12.75" customHeight="1">
      <c r="E614" s="331"/>
    </row>
    <row r="615" spans="5:5" ht="12.75" customHeight="1">
      <c r="E615" s="331"/>
    </row>
    <row r="616" spans="5:5" ht="12.75" customHeight="1">
      <c r="E616" s="331"/>
    </row>
    <row r="617" spans="5:5" ht="12.75" customHeight="1">
      <c r="E617" s="331"/>
    </row>
    <row r="618" spans="5:5" ht="12.75" customHeight="1">
      <c r="E618" s="331"/>
    </row>
    <row r="619" spans="5:5" ht="12.75" customHeight="1">
      <c r="E619" s="331"/>
    </row>
    <row r="620" spans="5:5" ht="12.75" customHeight="1">
      <c r="E620" s="331"/>
    </row>
    <row r="621" spans="5:5" ht="12.75" customHeight="1">
      <c r="E621" s="331"/>
    </row>
    <row r="622" spans="5:5" ht="12.75" customHeight="1">
      <c r="E622" s="331"/>
    </row>
    <row r="623" spans="5:5" ht="12.75" customHeight="1">
      <c r="E623" s="331"/>
    </row>
    <row r="624" spans="5:5" ht="12.75" customHeight="1">
      <c r="E624" s="331"/>
    </row>
    <row r="625" spans="5:5" ht="12.75" customHeight="1">
      <c r="E625" s="331"/>
    </row>
    <row r="626" spans="5:5" ht="12.75" customHeight="1">
      <c r="E626" s="331"/>
    </row>
    <row r="627" spans="5:5" ht="12.75" customHeight="1">
      <c r="E627" s="331"/>
    </row>
    <row r="628" spans="5:5" ht="12.75" customHeight="1">
      <c r="E628" s="331"/>
    </row>
    <row r="629" spans="5:5" ht="12.75" customHeight="1">
      <c r="E629" s="331"/>
    </row>
    <row r="630" spans="5:5" ht="12.75" customHeight="1">
      <c r="E630" s="331"/>
    </row>
    <row r="631" spans="5:5" ht="12.75" customHeight="1">
      <c r="E631" s="331"/>
    </row>
    <row r="632" spans="5:5" ht="12.75" customHeight="1">
      <c r="E632" s="331"/>
    </row>
    <row r="633" spans="5:5" ht="12.75" customHeight="1">
      <c r="E633" s="331"/>
    </row>
    <row r="634" spans="5:5" ht="12.75" customHeight="1">
      <c r="E634" s="331"/>
    </row>
    <row r="635" spans="5:5" ht="12.75" customHeight="1">
      <c r="E635" s="331"/>
    </row>
    <row r="636" spans="5:5" ht="12.75" customHeight="1">
      <c r="E636" s="331"/>
    </row>
    <row r="637" spans="5:5" ht="12.75" customHeight="1">
      <c r="E637" s="331"/>
    </row>
    <row r="638" spans="5:5" ht="12.75" customHeight="1">
      <c r="E638" s="331"/>
    </row>
    <row r="639" spans="5:5" ht="12.75" customHeight="1">
      <c r="E639" s="331"/>
    </row>
    <row r="640" spans="5:5" ht="12.75" customHeight="1">
      <c r="E640" s="331"/>
    </row>
    <row r="641" spans="5:5" ht="12.75" customHeight="1">
      <c r="E641" s="331"/>
    </row>
    <row r="642" spans="5:5" ht="12.75" customHeight="1">
      <c r="E642" s="331"/>
    </row>
    <row r="643" spans="5:5" ht="12.75" customHeight="1">
      <c r="E643" s="331"/>
    </row>
    <row r="644" spans="5:5" ht="12.75" customHeight="1">
      <c r="E644" s="331"/>
    </row>
    <row r="645" spans="5:5" ht="12.75" customHeight="1">
      <c r="E645" s="331"/>
    </row>
    <row r="646" spans="5:5" ht="12.75" customHeight="1">
      <c r="E646" s="331"/>
    </row>
    <row r="647" spans="5:5" ht="12.75" customHeight="1">
      <c r="E647" s="331"/>
    </row>
    <row r="648" spans="5:5" ht="12.75" customHeight="1">
      <c r="E648" s="331"/>
    </row>
    <row r="649" spans="5:5" ht="12.75" customHeight="1">
      <c r="E649" s="331"/>
    </row>
    <row r="650" spans="5:5" ht="12.75" customHeight="1">
      <c r="E650" s="331"/>
    </row>
    <row r="651" spans="5:5" ht="12.75" customHeight="1">
      <c r="E651" s="331"/>
    </row>
    <row r="652" spans="5:5" ht="12.75" customHeight="1">
      <c r="E652" s="331"/>
    </row>
    <row r="653" spans="5:5" ht="12.75" customHeight="1">
      <c r="E653" s="331"/>
    </row>
    <row r="654" spans="5:5" ht="12.75" customHeight="1">
      <c r="E654" s="331"/>
    </row>
    <row r="655" spans="5:5" ht="12.75" customHeight="1">
      <c r="E655" s="331"/>
    </row>
    <row r="656" spans="5:5" ht="12.75" customHeight="1">
      <c r="E656" s="331"/>
    </row>
    <row r="657" spans="5:5" ht="12.75" customHeight="1">
      <c r="E657" s="331"/>
    </row>
    <row r="658" spans="5:5" ht="12.75" customHeight="1">
      <c r="E658" s="331"/>
    </row>
    <row r="659" spans="5:5" ht="12.75" customHeight="1">
      <c r="E659" s="331"/>
    </row>
    <row r="660" spans="5:5" ht="12.75" customHeight="1">
      <c r="E660" s="331"/>
    </row>
    <row r="661" spans="5:5" ht="12.75" customHeight="1">
      <c r="E661" s="331"/>
    </row>
    <row r="662" spans="5:5" ht="12.75" customHeight="1">
      <c r="E662" s="331"/>
    </row>
    <row r="663" spans="5:5" ht="12.75" customHeight="1">
      <c r="E663" s="331"/>
    </row>
    <row r="664" spans="5:5" ht="12.75" customHeight="1">
      <c r="E664" s="331"/>
    </row>
    <row r="665" spans="5:5" ht="12.75" customHeight="1">
      <c r="E665" s="331"/>
    </row>
    <row r="666" spans="5:5" ht="12.75" customHeight="1">
      <c r="E666" s="331"/>
    </row>
    <row r="667" spans="5:5" ht="12.75" customHeight="1">
      <c r="E667" s="331"/>
    </row>
    <row r="668" spans="5:5" ht="12.75" customHeight="1">
      <c r="E668" s="331"/>
    </row>
    <row r="669" spans="5:5" ht="12.75" customHeight="1">
      <c r="E669" s="331"/>
    </row>
    <row r="670" spans="5:5" ht="12.75" customHeight="1">
      <c r="E670" s="331"/>
    </row>
    <row r="671" spans="5:5" ht="12.75" customHeight="1">
      <c r="E671" s="331"/>
    </row>
    <row r="672" spans="5:5" ht="12.75" customHeight="1">
      <c r="E672" s="331"/>
    </row>
    <row r="673" spans="5:5" ht="12.75" customHeight="1">
      <c r="E673" s="331"/>
    </row>
    <row r="674" spans="5:5" ht="12.75" customHeight="1">
      <c r="E674" s="331"/>
    </row>
    <row r="675" spans="5:5" ht="12.75" customHeight="1">
      <c r="E675" s="331"/>
    </row>
    <row r="676" spans="5:5" ht="12.75" customHeight="1">
      <c r="E676" s="331"/>
    </row>
    <row r="677" spans="5:5" ht="12.75" customHeight="1">
      <c r="E677" s="331"/>
    </row>
    <row r="678" spans="5:5" ht="12.75" customHeight="1">
      <c r="E678" s="331"/>
    </row>
    <row r="679" spans="5:5" ht="12.75" customHeight="1">
      <c r="E679" s="331"/>
    </row>
    <row r="680" spans="5:5" ht="12.75" customHeight="1">
      <c r="E680" s="331"/>
    </row>
    <row r="681" spans="5:5" ht="12.75" customHeight="1">
      <c r="E681" s="331"/>
    </row>
    <row r="682" spans="5:5" ht="12.75" customHeight="1">
      <c r="E682" s="331"/>
    </row>
    <row r="683" spans="5:5" ht="12.75" customHeight="1">
      <c r="E683" s="331"/>
    </row>
    <row r="684" spans="5:5" ht="12.75" customHeight="1">
      <c r="E684" s="331"/>
    </row>
    <row r="685" spans="5:5" ht="12.75" customHeight="1">
      <c r="E685" s="331"/>
    </row>
    <row r="686" spans="5:5" ht="12.75" customHeight="1">
      <c r="E686" s="331"/>
    </row>
    <row r="687" spans="5:5" ht="12.75" customHeight="1">
      <c r="E687" s="331"/>
    </row>
    <row r="688" spans="5:5" ht="12.75" customHeight="1">
      <c r="E688" s="331"/>
    </row>
    <row r="689" spans="5:5" ht="12.75" customHeight="1">
      <c r="E689" s="331"/>
    </row>
    <row r="690" spans="5:5" ht="12.75" customHeight="1">
      <c r="E690" s="331"/>
    </row>
    <row r="691" spans="5:5" ht="12.75" customHeight="1">
      <c r="E691" s="331"/>
    </row>
    <row r="692" spans="5:5" ht="12.75" customHeight="1">
      <c r="E692" s="331"/>
    </row>
    <row r="693" spans="5:5" ht="12.75" customHeight="1">
      <c r="E693" s="331"/>
    </row>
    <row r="694" spans="5:5" ht="12.75" customHeight="1">
      <c r="E694" s="331"/>
    </row>
    <row r="695" spans="5:5" ht="12.75" customHeight="1">
      <c r="E695" s="331"/>
    </row>
    <row r="696" spans="5:5" ht="12.75" customHeight="1">
      <c r="E696" s="331"/>
    </row>
    <row r="697" spans="5:5" ht="12.75" customHeight="1">
      <c r="E697" s="331"/>
    </row>
    <row r="698" spans="5:5" ht="12.75" customHeight="1">
      <c r="E698" s="331"/>
    </row>
    <row r="699" spans="5:5" ht="12.75" customHeight="1">
      <c r="E699" s="331"/>
    </row>
    <row r="700" spans="5:5" ht="12.75" customHeight="1">
      <c r="E700" s="331"/>
    </row>
    <row r="701" spans="5:5" ht="12.75" customHeight="1">
      <c r="E701" s="331"/>
    </row>
    <row r="702" spans="5:5" ht="12.75" customHeight="1">
      <c r="E702" s="331"/>
    </row>
    <row r="703" spans="5:5" ht="12.75" customHeight="1">
      <c r="E703" s="331"/>
    </row>
    <row r="704" spans="5:5" ht="12.75" customHeight="1">
      <c r="E704" s="331"/>
    </row>
    <row r="705" spans="5:5" ht="12.75" customHeight="1">
      <c r="E705" s="331"/>
    </row>
    <row r="706" spans="5:5" ht="12.75" customHeight="1">
      <c r="E706" s="331"/>
    </row>
    <row r="707" spans="5:5" ht="12.75" customHeight="1">
      <c r="E707" s="331"/>
    </row>
    <row r="708" spans="5:5" ht="12.75" customHeight="1">
      <c r="E708" s="331"/>
    </row>
    <row r="709" spans="5:5" ht="12.75" customHeight="1">
      <c r="E709" s="331"/>
    </row>
    <row r="710" spans="5:5" ht="12.75" customHeight="1">
      <c r="E710" s="331"/>
    </row>
    <row r="711" spans="5:5" ht="12.75" customHeight="1">
      <c r="E711" s="331"/>
    </row>
    <row r="712" spans="5:5" ht="12.75" customHeight="1">
      <c r="E712" s="331"/>
    </row>
    <row r="713" spans="5:5" ht="12.75" customHeight="1">
      <c r="E713" s="331"/>
    </row>
    <row r="714" spans="5:5" ht="12.75" customHeight="1">
      <c r="E714" s="331"/>
    </row>
    <row r="715" spans="5:5" ht="12.75" customHeight="1">
      <c r="E715" s="331"/>
    </row>
    <row r="716" spans="5:5" ht="12.75" customHeight="1">
      <c r="E716" s="331"/>
    </row>
    <row r="717" spans="5:5" ht="12.75" customHeight="1">
      <c r="E717" s="331"/>
    </row>
    <row r="718" spans="5:5" ht="12.75" customHeight="1">
      <c r="E718" s="331"/>
    </row>
    <row r="719" spans="5:5" ht="12.75" customHeight="1">
      <c r="E719" s="331"/>
    </row>
    <row r="720" spans="5:5" ht="12.75" customHeight="1">
      <c r="E720" s="331"/>
    </row>
    <row r="721" spans="5:5" ht="12.75" customHeight="1">
      <c r="E721" s="331"/>
    </row>
    <row r="722" spans="5:5" ht="12.75" customHeight="1">
      <c r="E722" s="331"/>
    </row>
    <row r="723" spans="5:5" ht="12.75" customHeight="1">
      <c r="E723" s="331"/>
    </row>
    <row r="724" spans="5:5" ht="12.75" customHeight="1">
      <c r="E724" s="331"/>
    </row>
    <row r="725" spans="5:5" ht="12.75" customHeight="1">
      <c r="E725" s="331"/>
    </row>
    <row r="726" spans="5:5" ht="12.75" customHeight="1">
      <c r="E726" s="331"/>
    </row>
    <row r="727" spans="5:5" ht="12.75" customHeight="1">
      <c r="E727" s="331"/>
    </row>
    <row r="728" spans="5:5" ht="12.75" customHeight="1">
      <c r="E728" s="331"/>
    </row>
    <row r="729" spans="5:5" ht="12.75" customHeight="1">
      <c r="E729" s="331"/>
    </row>
    <row r="730" spans="5:5" ht="12.75" customHeight="1">
      <c r="E730" s="331"/>
    </row>
    <row r="731" spans="5:5" ht="12.75" customHeight="1">
      <c r="E731" s="331"/>
    </row>
    <row r="732" spans="5:5" ht="12.75" customHeight="1">
      <c r="E732" s="331"/>
    </row>
    <row r="733" spans="5:5" ht="12.75" customHeight="1">
      <c r="E733" s="331"/>
    </row>
    <row r="734" spans="5:5" ht="12.75" customHeight="1">
      <c r="E734" s="331"/>
    </row>
    <row r="735" spans="5:5" ht="12.75" customHeight="1">
      <c r="E735" s="331"/>
    </row>
    <row r="736" spans="5:5" ht="12.75" customHeight="1">
      <c r="E736" s="331"/>
    </row>
    <row r="737" spans="5:5" ht="12.75" customHeight="1">
      <c r="E737" s="331"/>
    </row>
    <row r="738" spans="5:5" ht="12.75" customHeight="1">
      <c r="E738" s="331"/>
    </row>
    <row r="739" spans="5:5" ht="12.75" customHeight="1">
      <c r="E739" s="331"/>
    </row>
    <row r="740" spans="5:5" ht="12.75" customHeight="1">
      <c r="E740" s="331"/>
    </row>
    <row r="741" spans="5:5" ht="12.75" customHeight="1">
      <c r="E741" s="331"/>
    </row>
    <row r="742" spans="5:5" ht="12.75" customHeight="1">
      <c r="E742" s="331"/>
    </row>
    <row r="743" spans="5:5" ht="12.75" customHeight="1">
      <c r="E743" s="331"/>
    </row>
    <row r="744" spans="5:5" ht="12.75" customHeight="1">
      <c r="E744" s="331"/>
    </row>
    <row r="745" spans="5:5" ht="12.75" customHeight="1">
      <c r="E745" s="331"/>
    </row>
    <row r="746" spans="5:5" ht="12.75" customHeight="1">
      <c r="E746" s="331"/>
    </row>
    <row r="747" spans="5:5" ht="12.75" customHeight="1">
      <c r="E747" s="331"/>
    </row>
    <row r="748" spans="5:5" ht="12.75" customHeight="1">
      <c r="E748" s="331"/>
    </row>
    <row r="749" spans="5:5" ht="12.75" customHeight="1">
      <c r="E749" s="331"/>
    </row>
    <row r="750" spans="5:5" ht="12.75" customHeight="1">
      <c r="E750" s="331"/>
    </row>
    <row r="751" spans="5:5" ht="12.75" customHeight="1">
      <c r="E751" s="331"/>
    </row>
    <row r="752" spans="5:5" ht="12.75" customHeight="1">
      <c r="E752" s="331"/>
    </row>
    <row r="753" spans="5:5" ht="12.75" customHeight="1">
      <c r="E753" s="331"/>
    </row>
    <row r="754" spans="5:5" ht="12.75" customHeight="1">
      <c r="E754" s="331"/>
    </row>
    <row r="755" spans="5:5" ht="12.75" customHeight="1">
      <c r="E755" s="331"/>
    </row>
    <row r="756" spans="5:5" ht="12.75" customHeight="1">
      <c r="E756" s="331"/>
    </row>
    <row r="757" spans="5:5" ht="12.75" customHeight="1">
      <c r="E757" s="331"/>
    </row>
    <row r="758" spans="5:5" ht="12.75" customHeight="1">
      <c r="E758" s="331"/>
    </row>
    <row r="759" spans="5:5" ht="12.75" customHeight="1">
      <c r="E759" s="331"/>
    </row>
    <row r="760" spans="5:5" ht="12.75" customHeight="1">
      <c r="E760" s="331"/>
    </row>
    <row r="761" spans="5:5" ht="12.75" customHeight="1">
      <c r="E761" s="331"/>
    </row>
    <row r="762" spans="5:5" ht="12.75" customHeight="1">
      <c r="E762" s="331"/>
    </row>
    <row r="763" spans="5:5" ht="12.75" customHeight="1">
      <c r="E763" s="331"/>
    </row>
    <row r="764" spans="5:5" ht="12.75" customHeight="1">
      <c r="E764" s="331"/>
    </row>
    <row r="765" spans="5:5" ht="12.75" customHeight="1">
      <c r="E765" s="331"/>
    </row>
    <row r="766" spans="5:5" ht="12.75" customHeight="1">
      <c r="E766" s="331"/>
    </row>
    <row r="767" spans="5:5" ht="12.75" customHeight="1">
      <c r="E767" s="331"/>
    </row>
    <row r="768" spans="5:5" ht="12.75" customHeight="1">
      <c r="E768" s="331"/>
    </row>
    <row r="769" spans="5:5" ht="12.75" customHeight="1">
      <c r="E769" s="331"/>
    </row>
    <row r="770" spans="5:5" ht="12.75" customHeight="1">
      <c r="E770" s="331"/>
    </row>
    <row r="771" spans="5:5" ht="12.75" customHeight="1">
      <c r="E771" s="331"/>
    </row>
    <row r="772" spans="5:5" ht="12.75" customHeight="1">
      <c r="E772" s="331"/>
    </row>
    <row r="773" spans="5:5" ht="12.75" customHeight="1">
      <c r="E773" s="331"/>
    </row>
    <row r="774" spans="5:5" ht="12.75" customHeight="1">
      <c r="E774" s="331"/>
    </row>
    <row r="775" spans="5:5" ht="12.75" customHeight="1">
      <c r="E775" s="331"/>
    </row>
    <row r="776" spans="5:5" ht="12.75" customHeight="1">
      <c r="E776" s="331"/>
    </row>
    <row r="777" spans="5:5" ht="12.75" customHeight="1">
      <c r="E777" s="331"/>
    </row>
    <row r="778" spans="5:5" ht="12.75" customHeight="1">
      <c r="E778" s="331"/>
    </row>
    <row r="779" spans="5:5" ht="12.75" customHeight="1">
      <c r="E779" s="331"/>
    </row>
    <row r="780" spans="5:5" ht="12.75" customHeight="1">
      <c r="E780" s="331"/>
    </row>
    <row r="781" spans="5:5" ht="12.75" customHeight="1">
      <c r="E781" s="331"/>
    </row>
    <row r="782" spans="5:5" ht="12.75" customHeight="1">
      <c r="E782" s="331"/>
    </row>
    <row r="783" spans="5:5" ht="12.75" customHeight="1">
      <c r="E783" s="331"/>
    </row>
    <row r="784" spans="5:5" ht="12.75" customHeight="1">
      <c r="E784" s="331"/>
    </row>
    <row r="785" spans="5:5" ht="12.75" customHeight="1">
      <c r="E785" s="331"/>
    </row>
    <row r="786" spans="5:5" ht="12.75" customHeight="1">
      <c r="E786" s="331"/>
    </row>
    <row r="787" spans="5:5" ht="12.75" customHeight="1">
      <c r="E787" s="331"/>
    </row>
    <row r="788" spans="5:5" ht="12.75" customHeight="1">
      <c r="E788" s="331"/>
    </row>
    <row r="789" spans="5:5" ht="12.75" customHeight="1">
      <c r="E789" s="331"/>
    </row>
    <row r="790" spans="5:5" ht="12.75" customHeight="1">
      <c r="E790" s="331"/>
    </row>
    <row r="791" spans="5:5" ht="12.75" customHeight="1">
      <c r="E791" s="331"/>
    </row>
    <row r="792" spans="5:5" ht="12.75" customHeight="1">
      <c r="E792" s="331"/>
    </row>
    <row r="793" spans="5:5" ht="12.75" customHeight="1">
      <c r="E793" s="331"/>
    </row>
    <row r="794" spans="5:5" ht="12.75" customHeight="1">
      <c r="E794" s="331"/>
    </row>
    <row r="795" spans="5:5" ht="12.75" customHeight="1">
      <c r="E795" s="331"/>
    </row>
    <row r="796" spans="5:5" ht="12.75" customHeight="1">
      <c r="E796" s="331"/>
    </row>
    <row r="797" spans="5:5" ht="12.75" customHeight="1">
      <c r="E797" s="331"/>
    </row>
    <row r="798" spans="5:5" ht="12.75" customHeight="1">
      <c r="E798" s="331"/>
    </row>
    <row r="799" spans="5:5" ht="12.75" customHeight="1">
      <c r="E799" s="331"/>
    </row>
    <row r="800" spans="5:5" ht="12.75" customHeight="1">
      <c r="E800" s="331"/>
    </row>
    <row r="801" spans="5:5" ht="12.75" customHeight="1">
      <c r="E801" s="331"/>
    </row>
    <row r="802" spans="5:5" ht="12.75" customHeight="1">
      <c r="E802" s="331"/>
    </row>
    <row r="803" spans="5:5" ht="12.75" customHeight="1">
      <c r="E803" s="331"/>
    </row>
    <row r="804" spans="5:5" ht="12.75" customHeight="1">
      <c r="E804" s="331"/>
    </row>
    <row r="805" spans="5:5" ht="12.75" customHeight="1">
      <c r="E805" s="331"/>
    </row>
    <row r="806" spans="5:5" ht="12.75" customHeight="1">
      <c r="E806" s="331"/>
    </row>
    <row r="807" spans="5:5" ht="12.75" customHeight="1">
      <c r="E807" s="331"/>
    </row>
    <row r="808" spans="5:5" ht="12.75" customHeight="1">
      <c r="E808" s="331"/>
    </row>
    <row r="809" spans="5:5" ht="12.75" customHeight="1">
      <c r="E809" s="331"/>
    </row>
    <row r="810" spans="5:5" ht="12.75" customHeight="1">
      <c r="E810" s="331"/>
    </row>
    <row r="811" spans="5:5" ht="12.75" customHeight="1">
      <c r="E811" s="331"/>
    </row>
    <row r="812" spans="5:5" ht="12.75" customHeight="1">
      <c r="E812" s="331"/>
    </row>
    <row r="813" spans="5:5" ht="12.75" customHeight="1">
      <c r="E813" s="331"/>
    </row>
    <row r="814" spans="5:5" ht="12.75" customHeight="1">
      <c r="E814" s="331"/>
    </row>
    <row r="815" spans="5:5" ht="12.75" customHeight="1">
      <c r="E815" s="331"/>
    </row>
    <row r="816" spans="5:5" ht="12.75" customHeight="1">
      <c r="E816" s="331"/>
    </row>
    <row r="817" spans="5:5" ht="12.75" customHeight="1">
      <c r="E817" s="331"/>
    </row>
    <row r="818" spans="5:5" ht="12.75" customHeight="1">
      <c r="E818" s="331"/>
    </row>
    <row r="819" spans="5:5" ht="12.75" customHeight="1">
      <c r="E819" s="331"/>
    </row>
    <row r="820" spans="5:5" ht="12.75" customHeight="1">
      <c r="E820" s="331"/>
    </row>
    <row r="821" spans="5:5" ht="12.75" customHeight="1">
      <c r="E821" s="331"/>
    </row>
    <row r="822" spans="5:5" ht="12.75" customHeight="1">
      <c r="E822" s="331"/>
    </row>
    <row r="823" spans="5:5" ht="12.75" customHeight="1">
      <c r="E823" s="331"/>
    </row>
    <row r="824" spans="5:5" ht="12.75" customHeight="1">
      <c r="E824" s="331"/>
    </row>
    <row r="825" spans="5:5" ht="12.75" customHeight="1">
      <c r="E825" s="331"/>
    </row>
    <row r="826" spans="5:5" ht="12.75" customHeight="1">
      <c r="E826" s="331"/>
    </row>
    <row r="827" spans="5:5" ht="12.75" customHeight="1">
      <c r="E827" s="331"/>
    </row>
    <row r="828" spans="5:5" ht="12.75" customHeight="1">
      <c r="E828" s="331"/>
    </row>
    <row r="829" spans="5:5" ht="12.75" customHeight="1">
      <c r="E829" s="331"/>
    </row>
    <row r="830" spans="5:5" ht="12.75" customHeight="1">
      <c r="E830" s="331"/>
    </row>
    <row r="831" spans="5:5" ht="12.75" customHeight="1">
      <c r="E831" s="331"/>
    </row>
    <row r="832" spans="5:5" ht="12.75" customHeight="1">
      <c r="E832" s="331"/>
    </row>
    <row r="833" spans="5:5" ht="12.75" customHeight="1">
      <c r="E833" s="331"/>
    </row>
    <row r="834" spans="5:5" ht="12.75" customHeight="1">
      <c r="E834" s="331"/>
    </row>
    <row r="835" spans="5:5" ht="12.75" customHeight="1">
      <c r="E835" s="331"/>
    </row>
    <row r="836" spans="5:5" ht="12.75" customHeight="1">
      <c r="E836" s="331"/>
    </row>
    <row r="837" spans="5:5" ht="12.75" customHeight="1">
      <c r="E837" s="331"/>
    </row>
    <row r="838" spans="5:5" ht="12.75" customHeight="1">
      <c r="E838" s="331"/>
    </row>
    <row r="839" spans="5:5" ht="12.75" customHeight="1">
      <c r="E839" s="331"/>
    </row>
    <row r="840" spans="5:5" ht="12.75" customHeight="1">
      <c r="E840" s="331"/>
    </row>
    <row r="841" spans="5:5" ht="12.75" customHeight="1">
      <c r="E841" s="331"/>
    </row>
    <row r="842" spans="5:5" ht="12.75" customHeight="1">
      <c r="E842" s="331"/>
    </row>
    <row r="843" spans="5:5" ht="12.75" customHeight="1">
      <c r="E843" s="331"/>
    </row>
    <row r="844" spans="5:5" ht="12.75" customHeight="1">
      <c r="E844" s="331"/>
    </row>
    <row r="845" spans="5:5" ht="12.75" customHeight="1">
      <c r="E845" s="331"/>
    </row>
    <row r="846" spans="5:5" ht="12.75" customHeight="1">
      <c r="E846" s="331"/>
    </row>
    <row r="847" spans="5:5" ht="12.75" customHeight="1">
      <c r="E847" s="331"/>
    </row>
    <row r="848" spans="5:5" ht="12.75" customHeight="1">
      <c r="E848" s="331"/>
    </row>
    <row r="849" spans="5:5" ht="12.75" customHeight="1">
      <c r="E849" s="331"/>
    </row>
    <row r="850" spans="5:5" ht="12.75" customHeight="1">
      <c r="E850" s="331"/>
    </row>
    <row r="851" spans="5:5" ht="12.75" customHeight="1">
      <c r="E851" s="331"/>
    </row>
    <row r="852" spans="5:5" ht="12.75" customHeight="1">
      <c r="E852" s="331"/>
    </row>
    <row r="853" spans="5:5" ht="12.75" customHeight="1">
      <c r="E853" s="331"/>
    </row>
    <row r="854" spans="5:5" ht="12.75" customHeight="1">
      <c r="E854" s="331"/>
    </row>
    <row r="855" spans="5:5" ht="12.75" customHeight="1">
      <c r="E855" s="331"/>
    </row>
    <row r="856" spans="5:5" ht="12.75" customHeight="1">
      <c r="E856" s="331"/>
    </row>
    <row r="857" spans="5:5" ht="12.75" customHeight="1">
      <c r="E857" s="331"/>
    </row>
    <row r="858" spans="5:5" ht="12.75" customHeight="1">
      <c r="E858" s="331"/>
    </row>
    <row r="859" spans="5:5" ht="12.75" customHeight="1">
      <c r="E859" s="331"/>
    </row>
    <row r="860" spans="5:5" ht="12.75" customHeight="1">
      <c r="E860" s="331"/>
    </row>
    <row r="861" spans="5:5" ht="12.75" customHeight="1">
      <c r="E861" s="331"/>
    </row>
    <row r="862" spans="5:5" ht="12.75" customHeight="1">
      <c r="E862" s="331"/>
    </row>
    <row r="863" spans="5:5" ht="12.75" customHeight="1">
      <c r="E863" s="331"/>
    </row>
    <row r="864" spans="5:5" ht="12.75" customHeight="1">
      <c r="E864" s="331"/>
    </row>
    <row r="865" spans="5:5" ht="12.75" customHeight="1">
      <c r="E865" s="331"/>
    </row>
    <row r="866" spans="5:5" ht="12.75" customHeight="1">
      <c r="E866" s="331"/>
    </row>
    <row r="867" spans="5:5" ht="12.75" customHeight="1">
      <c r="E867" s="331"/>
    </row>
    <row r="868" spans="5:5" ht="12.75" customHeight="1">
      <c r="E868" s="331"/>
    </row>
    <row r="869" spans="5:5" ht="12.75" customHeight="1">
      <c r="E869" s="331"/>
    </row>
    <row r="870" spans="5:5" ht="12.75" customHeight="1">
      <c r="E870" s="331"/>
    </row>
    <row r="871" spans="5:5" ht="12.75" customHeight="1">
      <c r="E871" s="331"/>
    </row>
    <row r="872" spans="5:5" ht="12.75" customHeight="1">
      <c r="E872" s="331"/>
    </row>
    <row r="873" spans="5:5" ht="12.75" customHeight="1">
      <c r="E873" s="331"/>
    </row>
    <row r="874" spans="5:5" ht="12.75" customHeight="1">
      <c r="E874" s="331"/>
    </row>
    <row r="875" spans="5:5" ht="12.75" customHeight="1">
      <c r="E875" s="331"/>
    </row>
    <row r="876" spans="5:5" ht="12.75" customHeight="1">
      <c r="E876" s="331"/>
    </row>
    <row r="877" spans="5:5" ht="12.75" customHeight="1">
      <c r="E877" s="331"/>
    </row>
    <row r="878" spans="5:5" ht="12.75" customHeight="1">
      <c r="E878" s="331"/>
    </row>
    <row r="879" spans="5:5" ht="12.75" customHeight="1">
      <c r="E879" s="331"/>
    </row>
    <row r="880" spans="5:5" ht="12.75" customHeight="1">
      <c r="E880" s="331"/>
    </row>
    <row r="881" spans="5:5" ht="12.75" customHeight="1">
      <c r="E881" s="331"/>
    </row>
    <row r="882" spans="5:5" ht="12.75" customHeight="1">
      <c r="E882" s="331"/>
    </row>
    <row r="883" spans="5:5" ht="12.75" customHeight="1">
      <c r="E883" s="331"/>
    </row>
    <row r="884" spans="5:5" ht="12.75" customHeight="1">
      <c r="E884" s="331"/>
    </row>
    <row r="885" spans="5:5" ht="12.75" customHeight="1">
      <c r="E885" s="331"/>
    </row>
    <row r="886" spans="5:5" ht="12.75" customHeight="1">
      <c r="E886" s="331"/>
    </row>
    <row r="887" spans="5:5" ht="12.75" customHeight="1">
      <c r="E887" s="331"/>
    </row>
    <row r="888" spans="5:5" ht="12.75" customHeight="1">
      <c r="E888" s="331"/>
    </row>
    <row r="889" spans="5:5" ht="12.75" customHeight="1">
      <c r="E889" s="331"/>
    </row>
    <row r="890" spans="5:5" ht="12.75" customHeight="1">
      <c r="E890" s="331"/>
    </row>
    <row r="891" spans="5:5" ht="12.75" customHeight="1">
      <c r="E891" s="331"/>
    </row>
    <row r="892" spans="5:5" ht="12.75" customHeight="1">
      <c r="E892" s="331"/>
    </row>
    <row r="893" spans="5:5" ht="12.75" customHeight="1">
      <c r="E893" s="331"/>
    </row>
    <row r="894" spans="5:5" ht="12.75" customHeight="1">
      <c r="E894" s="331"/>
    </row>
    <row r="895" spans="5:5" ht="12.75" customHeight="1">
      <c r="E895" s="331"/>
    </row>
    <row r="896" spans="5:5" ht="12.75" customHeight="1">
      <c r="E896" s="331"/>
    </row>
    <row r="897" spans="5:5" ht="12.75" customHeight="1">
      <c r="E897" s="331"/>
    </row>
    <row r="898" spans="5:5" ht="12.75" customHeight="1">
      <c r="E898" s="331"/>
    </row>
    <row r="899" spans="5:5" ht="12.75" customHeight="1">
      <c r="E899" s="331"/>
    </row>
    <row r="900" spans="5:5" ht="12.75" customHeight="1">
      <c r="E900" s="331"/>
    </row>
    <row r="901" spans="5:5" ht="12.75" customHeight="1">
      <c r="E901" s="331"/>
    </row>
    <row r="902" spans="5:5" ht="12.75" customHeight="1">
      <c r="E902" s="331"/>
    </row>
    <row r="903" spans="5:5" ht="12.75" customHeight="1">
      <c r="E903" s="331"/>
    </row>
    <row r="904" spans="5:5" ht="12.75" customHeight="1">
      <c r="E904" s="331"/>
    </row>
    <row r="905" spans="5:5" ht="12.75" customHeight="1">
      <c r="E905" s="331"/>
    </row>
    <row r="906" spans="5:5" ht="12.75" customHeight="1">
      <c r="E906" s="331"/>
    </row>
    <row r="907" spans="5:5" ht="12.75" customHeight="1">
      <c r="E907" s="331"/>
    </row>
    <row r="908" spans="5:5" ht="12.75" customHeight="1">
      <c r="E908" s="331"/>
    </row>
    <row r="909" spans="5:5" ht="12.75" customHeight="1">
      <c r="E909" s="331"/>
    </row>
    <row r="910" spans="5:5" ht="12.75" customHeight="1">
      <c r="E910" s="331"/>
    </row>
    <row r="911" spans="5:5" ht="12.75" customHeight="1">
      <c r="E911" s="331"/>
    </row>
    <row r="912" spans="5:5" ht="12.75" customHeight="1">
      <c r="E912" s="331"/>
    </row>
    <row r="913" spans="5:5" ht="12.75" customHeight="1">
      <c r="E913" s="331"/>
    </row>
    <row r="914" spans="5:5" ht="12.75" customHeight="1">
      <c r="E914" s="331"/>
    </row>
    <row r="915" spans="5:5" ht="12.75" customHeight="1">
      <c r="E915" s="331"/>
    </row>
    <row r="916" spans="5:5" ht="12.75" customHeight="1">
      <c r="E916" s="331"/>
    </row>
    <row r="917" spans="5:5" ht="12.75" customHeight="1">
      <c r="E917" s="331"/>
    </row>
    <row r="918" spans="5:5" ht="12.75" customHeight="1">
      <c r="E918" s="331"/>
    </row>
    <row r="919" spans="5:5" ht="12.75" customHeight="1">
      <c r="E919" s="331"/>
    </row>
    <row r="920" spans="5:5" ht="12.75" customHeight="1">
      <c r="E920" s="331"/>
    </row>
    <row r="921" spans="5:5" ht="12.75" customHeight="1">
      <c r="E921" s="331"/>
    </row>
    <row r="922" spans="5:5" ht="12.75" customHeight="1">
      <c r="E922" s="331"/>
    </row>
    <row r="923" spans="5:5" ht="12.75" customHeight="1">
      <c r="E923" s="331"/>
    </row>
    <row r="924" spans="5:5" ht="12.75" customHeight="1">
      <c r="E924" s="331"/>
    </row>
    <row r="925" spans="5:5" ht="12.75" customHeight="1">
      <c r="E925" s="331"/>
    </row>
    <row r="926" spans="5:5" ht="12.75" customHeight="1">
      <c r="E926" s="331"/>
    </row>
    <row r="927" spans="5:5" ht="12.75" customHeight="1">
      <c r="E927" s="331"/>
    </row>
    <row r="928" spans="5:5" ht="12.75" customHeight="1">
      <c r="E928" s="331"/>
    </row>
    <row r="929" spans="5:5" ht="12.75" customHeight="1">
      <c r="E929" s="331"/>
    </row>
    <row r="930" spans="5:5" ht="12.75" customHeight="1">
      <c r="E930" s="331"/>
    </row>
    <row r="931" spans="5:5" ht="12.75" customHeight="1">
      <c r="E931" s="331"/>
    </row>
    <row r="932" spans="5:5" ht="12.75" customHeight="1">
      <c r="E932" s="331"/>
    </row>
    <row r="933" spans="5:5" ht="12.75" customHeight="1">
      <c r="E933" s="331"/>
    </row>
    <row r="934" spans="5:5" ht="12.75" customHeight="1">
      <c r="E934" s="331"/>
    </row>
    <row r="935" spans="5:5" ht="12.75" customHeight="1">
      <c r="E935" s="331"/>
    </row>
    <row r="936" spans="5:5" ht="12.75" customHeight="1">
      <c r="E936" s="331"/>
    </row>
    <row r="937" spans="5:5" ht="12.75" customHeight="1">
      <c r="E937" s="331"/>
    </row>
    <row r="938" spans="5:5" ht="12.75" customHeight="1">
      <c r="E938" s="331"/>
    </row>
    <row r="939" spans="5:5" ht="12.75" customHeight="1">
      <c r="E939" s="331"/>
    </row>
    <row r="940" spans="5:5" ht="12.75" customHeight="1">
      <c r="E940" s="331"/>
    </row>
    <row r="941" spans="5:5" ht="12.75" customHeight="1">
      <c r="E941" s="331"/>
    </row>
    <row r="942" spans="5:5" ht="12.75" customHeight="1">
      <c r="E942" s="331"/>
    </row>
    <row r="943" spans="5:5" ht="12.75" customHeight="1">
      <c r="E943" s="331"/>
    </row>
    <row r="944" spans="5:5" ht="12.75" customHeight="1">
      <c r="E944" s="331"/>
    </row>
    <row r="945" spans="5:5" ht="12.75" customHeight="1">
      <c r="E945" s="331"/>
    </row>
    <row r="946" spans="5:5" ht="12.75" customHeight="1">
      <c r="E946" s="331"/>
    </row>
    <row r="947" spans="5:5" ht="12.75" customHeight="1">
      <c r="E947" s="331"/>
    </row>
    <row r="948" spans="5:5" ht="12.75" customHeight="1">
      <c r="E948" s="331"/>
    </row>
    <row r="949" spans="5:5" ht="12.75" customHeight="1">
      <c r="E949" s="331"/>
    </row>
    <row r="950" spans="5:5" ht="12.75" customHeight="1">
      <c r="E950" s="331"/>
    </row>
    <row r="951" spans="5:5" ht="12.75" customHeight="1">
      <c r="E951" s="331"/>
    </row>
    <row r="952" spans="5:5" ht="12.75" customHeight="1">
      <c r="E952" s="331"/>
    </row>
    <row r="953" spans="5:5" ht="12.75" customHeight="1">
      <c r="E953" s="331"/>
    </row>
    <row r="954" spans="5:5" ht="12.75" customHeight="1">
      <c r="E954" s="331"/>
    </row>
    <row r="955" spans="5:5" ht="12.75" customHeight="1">
      <c r="E955" s="331"/>
    </row>
    <row r="956" spans="5:5" ht="12.75" customHeight="1">
      <c r="E956" s="331"/>
    </row>
    <row r="957" spans="5:5" ht="12.75" customHeight="1">
      <c r="E957" s="331"/>
    </row>
    <row r="958" spans="5:5" ht="12.75" customHeight="1">
      <c r="E958" s="331"/>
    </row>
    <row r="959" spans="5:5" ht="12.75" customHeight="1">
      <c r="E959" s="331"/>
    </row>
    <row r="960" spans="5:5" ht="12.75" customHeight="1">
      <c r="E960" s="331"/>
    </row>
    <row r="961" spans="5:5" ht="12.75" customHeight="1">
      <c r="E961" s="331"/>
    </row>
    <row r="962" spans="5:5" ht="12.75" customHeight="1">
      <c r="E962" s="331"/>
    </row>
    <row r="963" spans="5:5" ht="12.75" customHeight="1">
      <c r="E963" s="331"/>
    </row>
    <row r="964" spans="5:5" ht="12.75" customHeight="1">
      <c r="E964" s="331"/>
    </row>
    <row r="965" spans="5:5" ht="12.75" customHeight="1">
      <c r="E965" s="331"/>
    </row>
    <row r="966" spans="5:5" ht="12.75" customHeight="1">
      <c r="E966" s="331"/>
    </row>
    <row r="967" spans="5:5" ht="12.75" customHeight="1">
      <c r="E967" s="331"/>
    </row>
    <row r="968" spans="5:5" ht="12.75" customHeight="1">
      <c r="E968" s="331"/>
    </row>
    <row r="969" spans="5:5" ht="12.75" customHeight="1">
      <c r="E969" s="331"/>
    </row>
    <row r="970" spans="5:5" ht="12.75" customHeight="1">
      <c r="E970" s="331"/>
    </row>
    <row r="971" spans="5:5" ht="12.75" customHeight="1">
      <c r="E971" s="331"/>
    </row>
    <row r="972" spans="5:5" ht="12.75" customHeight="1">
      <c r="E972" s="331"/>
    </row>
    <row r="973" spans="5:5" ht="12.75" customHeight="1">
      <c r="E973" s="331"/>
    </row>
    <row r="974" spans="5:5" ht="12.75" customHeight="1">
      <c r="E974" s="331"/>
    </row>
    <row r="975" spans="5:5" ht="12.75" customHeight="1">
      <c r="E975" s="331"/>
    </row>
    <row r="976" spans="5:5" ht="12.75" customHeight="1">
      <c r="E976" s="331"/>
    </row>
    <row r="977" spans="5:5" ht="12.75" customHeight="1">
      <c r="E977" s="331"/>
    </row>
    <row r="978" spans="5:5" ht="12.75" customHeight="1">
      <c r="E978" s="331"/>
    </row>
    <row r="979" spans="5:5" ht="12.75" customHeight="1">
      <c r="E979" s="331"/>
    </row>
    <row r="980" spans="5:5" ht="12.75" customHeight="1">
      <c r="E980" s="331"/>
    </row>
    <row r="981" spans="5:5" ht="12.75" customHeight="1">
      <c r="E981" s="331"/>
    </row>
    <row r="982" spans="5:5" ht="12.75" customHeight="1">
      <c r="E982" s="331"/>
    </row>
    <row r="983" spans="5:5" ht="12.75" customHeight="1">
      <c r="E983" s="331"/>
    </row>
    <row r="984" spans="5:5" ht="12.75" customHeight="1">
      <c r="E984" s="331"/>
    </row>
    <row r="985" spans="5:5" ht="12.75" customHeight="1">
      <c r="E985" s="331"/>
    </row>
    <row r="986" spans="5:5" ht="12.75" customHeight="1">
      <c r="E986" s="331"/>
    </row>
    <row r="987" spans="5:5" ht="12.75" customHeight="1">
      <c r="E987" s="331"/>
    </row>
    <row r="988" spans="5:5" ht="12.75" customHeight="1">
      <c r="E988" s="331"/>
    </row>
    <row r="989" spans="5:5" ht="12.75" customHeight="1">
      <c r="E989" s="331"/>
    </row>
    <row r="990" spans="5:5" ht="12.75" customHeight="1">
      <c r="E990" s="331"/>
    </row>
    <row r="991" spans="5:5" ht="12.75" customHeight="1">
      <c r="E991" s="331"/>
    </row>
    <row r="992" spans="5:5" ht="12.75" customHeight="1">
      <c r="E992" s="331"/>
    </row>
    <row r="993" spans="5:5" ht="12.75" customHeight="1">
      <c r="E993" s="331"/>
    </row>
    <row r="994" spans="5:5" ht="12.75" customHeight="1">
      <c r="E994" s="331"/>
    </row>
    <row r="995" spans="5:5" ht="12.75" customHeight="1">
      <c r="E995" s="331"/>
    </row>
    <row r="996" spans="5:5" ht="12.75" customHeight="1">
      <c r="E996" s="331"/>
    </row>
    <row r="997" spans="5:5" ht="12.75" customHeight="1">
      <c r="E997" s="331"/>
    </row>
    <row r="998" spans="5:5" ht="12.75" customHeight="1">
      <c r="E998" s="331"/>
    </row>
    <row r="999" spans="5:5" ht="12.75" customHeight="1">
      <c r="E999" s="331"/>
    </row>
    <row r="1000" spans="5:5" ht="12.75" customHeight="1">
      <c r="E1000" s="331"/>
    </row>
    <row r="1001" spans="5:5" ht="12.75" customHeight="1">
      <c r="E1001" s="331"/>
    </row>
    <row r="1002" spans="5:5" ht="12.75" customHeight="1">
      <c r="E1002" s="331"/>
    </row>
    <row r="1003" spans="5:5" ht="12.75" customHeight="1">
      <c r="E1003" s="331"/>
    </row>
    <row r="1004" spans="5:5" ht="12.75" customHeight="1">
      <c r="E1004" s="331"/>
    </row>
    <row r="1005" spans="5:5" ht="12.75" customHeight="1">
      <c r="E1005" s="331"/>
    </row>
    <row r="1006" spans="5:5" ht="12.75" customHeight="1">
      <c r="E1006" s="331"/>
    </row>
    <row r="1007" spans="5:5" ht="12.75" customHeight="1">
      <c r="E1007" s="331"/>
    </row>
    <row r="1008" spans="5:5" ht="12.75" customHeight="1">
      <c r="E1008" s="331"/>
    </row>
  </sheetData>
  <sheetProtection algorithmName="SHA-512" hashValue="l7vCB49W7Ll7o9ed8G0L0upKLQgaanbxZuRv2kw0gzenOoB8CsZjrreKIPDd/LwsuALvX5DnV7s3sahBwu00nQ==" saltValue="+jTblT+4Nn2hcfTHd8Y2pQ==" spinCount="100000" sheet="1" objects="1" scenarios="1"/>
  <mergeCells count="23">
    <mergeCell ref="A91:B91"/>
    <mergeCell ref="A92:B92"/>
    <mergeCell ref="A93:B93"/>
    <mergeCell ref="A94:B94"/>
    <mergeCell ref="A95:B95"/>
    <mergeCell ref="A90:B90"/>
    <mergeCell ref="A78:B78"/>
    <mergeCell ref="A79:B79"/>
    <mergeCell ref="A80:B80"/>
    <mergeCell ref="A81:B81"/>
    <mergeCell ref="A82:B82"/>
    <mergeCell ref="A83:B83"/>
    <mergeCell ref="A84:B84"/>
    <mergeCell ref="A85:B85"/>
    <mergeCell ref="A86:B86"/>
    <mergeCell ref="A87:B87"/>
    <mergeCell ref="A88:B88"/>
    <mergeCell ref="A77:B77"/>
    <mergeCell ref="A2:C2"/>
    <mergeCell ref="A8:B8"/>
    <mergeCell ref="A55:B55"/>
    <mergeCell ref="A75:B75"/>
    <mergeCell ref="A76:B76"/>
  </mergeCells>
  <phoneticPr fontId="2"/>
  <dataValidations count="12">
    <dataValidation type="list" allowBlank="1" showErrorMessage="1" sqref="C84">
      <formula1>"観光,スポーツ・体育,文化・芸術,科学振興支援,医療・公衆衛生,福祉車両の配備,その他車両の配備,その他福祉 ※「協定福祉避難所の機器整備」はこちら,災害支援,在日外国人支援,国際交流・貢献,自治,その他公益"</formula1>
    </dataValidation>
    <dataValidation type="list" allowBlank="1" showErrorMessage="1" sqref="C83">
      <formula1>" 高齢者・介護,ホスピスケア ※「もう一つの""家""プロジェクト」はこちら"</formula1>
    </dataValidation>
    <dataValidation type="list" allowBlank="1" showErrorMessage="1" sqref="C82">
      <formula1>"障害者支援"</formula1>
    </dataValidation>
    <dataValidation type="list" allowBlank="1" showErrorMessage="1" sqref="C81">
      <formula1>"児童,子どもの居場所 ※「子ども第三の居場所」はこちら,子どもの健全育成,難病児支援"</formula1>
    </dataValidation>
    <dataValidation type="list" allowBlank="1" showErrorMessage="1" sqref="C80">
      <formula1>"子ども  ※「子ども第三の居場所」はこちら,障害者,高齢者  ※「もう一つの""家""プロジェクト」はこちら,社会 ※「協定福祉避難所の機器整備」、上記３つの柱にあてはまらない事業はこちら"</formula1>
    </dataValidation>
    <dataValidation type="list" allowBlank="1" showErrorMessage="1" sqref="C79">
      <formula1>"海と船の研究,海をささえる人づくり,海の安全・環境をまもる,海と身近にふれあう ※「海と日本PROJECT」はこちら,その他、海や船に関する事業"</formula1>
    </dataValidation>
    <dataValidation type="list" allowBlank="1" showInputMessage="1" showErrorMessage="1" sqref="C76">
      <formula1>"通常募集 ※「子ども第三の居場所」継続申請の場合はこちら,海と日本PROJECT,子ども第三の居場所（新規開設・運営）,もう一つの""家""プロジェクト,協定福祉避難所の機器整備"</formula1>
    </dataValidation>
    <dataValidation type="date" operator="greaterThan" allowBlank="1" showErrorMessage="1" sqref="C31:D31">
      <formula1>367</formula1>
    </dataValidation>
    <dataValidation type="list" allowBlank="1" showErrorMessage="1" sqref="C15:D15 C61:D6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78">
      <formula1>"海や船に関する事業 ※「海と日本PROJECT」はこちら,社会福祉、教育、文化などの事業 ※「子ども第三の居場所」「もう一つの""家""プロジェクト」「協定福祉避難所の機器整備」はこちら"</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その他の法人,地方自治体,その他"</formula1>
    </dataValidation>
    <dataValidation type="list" allowBlank="1" showErrorMessage="1" sqref="C94">
      <formula1>"以前から知っていた／申請経験がある,日本財団職員から聞いた,知り合いから聞いた（勤務先・知人・団体など）,日本財団公式SNSの投稿・広告（Facebook、Instagram、Twitter）,インターネット検索（Google検索、Yahoo検索など）,インターネット広告（記事中のバナー画像広告など）,新聞広告,ラジオCM,その他"</formula1>
    </dataValidation>
  </dataValidations>
  <pageMargins left="0.7" right="0.7" top="0.75" bottom="0.75" header="0" footer="0"/>
  <pageSetup paperSize="9" scale="3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27"/>
  <sheetViews>
    <sheetView view="pageBreakPreview" zoomScaleNormal="55" zoomScaleSheetLayoutView="100" workbookViewId="0"/>
  </sheetViews>
  <sheetFormatPr defaultColWidth="8.875" defaultRowHeight="13.5"/>
  <cols>
    <col min="1" max="1" width="19.5" style="320" customWidth="1"/>
    <col min="2" max="2" width="51.125" style="320" customWidth="1"/>
    <col min="3" max="3" width="5.875" style="320" customWidth="1"/>
    <col min="4" max="4" width="27.875" style="320" customWidth="1"/>
    <col min="5" max="5" width="10.875" style="320" customWidth="1"/>
    <col min="6" max="6" width="24.875" style="320" customWidth="1"/>
    <col min="7" max="7" width="5.5" style="320" customWidth="1"/>
    <col min="8" max="8" width="67.875" style="320" customWidth="1"/>
    <col min="9" max="9" width="5.5" style="320" customWidth="1"/>
    <col min="10" max="13" width="8.875" style="320" customWidth="1"/>
    <col min="14" max="16384" width="8.875" style="320"/>
  </cols>
  <sheetData>
    <row r="1" spans="2:9" ht="127.9" customHeight="1" thickBot="1">
      <c r="B1" s="384" t="s">
        <v>340</v>
      </c>
      <c r="H1" s="385"/>
    </row>
    <row r="2" spans="2:9" ht="81.599999999999994" customHeight="1" thickTop="1">
      <c r="B2" s="386"/>
      <c r="D2" s="872" t="s">
        <v>561</v>
      </c>
      <c r="E2" s="873"/>
      <c r="F2" s="873"/>
      <c r="G2" s="873"/>
      <c r="H2" s="874"/>
    </row>
    <row r="3" spans="2:9" ht="43.15" customHeight="1" thickBot="1">
      <c r="B3" s="386"/>
      <c r="D3" s="875"/>
      <c r="E3" s="876"/>
      <c r="F3" s="876"/>
      <c r="G3" s="876"/>
      <c r="H3" s="877"/>
    </row>
    <row r="4" spans="2:9" ht="22.5" thickTop="1" thickBot="1">
      <c r="B4" s="386"/>
      <c r="H4" s="385"/>
    </row>
    <row r="5" spans="2:9" ht="38.450000000000003" customHeight="1">
      <c r="B5" s="387" t="s">
        <v>562</v>
      </c>
      <c r="H5" s="388" t="s">
        <v>563</v>
      </c>
    </row>
    <row r="6" spans="2:9">
      <c r="B6" s="878"/>
      <c r="C6" s="389"/>
      <c r="D6" s="390"/>
      <c r="E6" s="390"/>
      <c r="F6" s="390"/>
      <c r="G6" s="391"/>
      <c r="H6" s="881"/>
      <c r="I6" s="392"/>
    </row>
    <row r="7" spans="2:9">
      <c r="B7" s="879"/>
      <c r="D7" s="884" t="s">
        <v>564</v>
      </c>
      <c r="E7" s="885"/>
      <c r="F7" s="886"/>
      <c r="H7" s="882"/>
    </row>
    <row r="8" spans="2:9" ht="56.45" customHeight="1">
      <c r="B8" s="880"/>
      <c r="C8" s="389"/>
      <c r="D8" s="887"/>
      <c r="E8" s="888"/>
      <c r="F8" s="889"/>
      <c r="G8" s="391"/>
      <c r="H8" s="882"/>
      <c r="I8" s="392"/>
    </row>
    <row r="9" spans="2:9" ht="14.25" thickBot="1">
      <c r="B9" s="391"/>
      <c r="C9" s="389"/>
      <c r="D9" s="890"/>
      <c r="E9" s="891"/>
      <c r="F9" s="892"/>
      <c r="G9" s="391"/>
      <c r="H9" s="883"/>
      <c r="I9" s="392"/>
    </row>
    <row r="10" spans="2:9" ht="14.25" thickBot="1">
      <c r="B10" s="389"/>
      <c r="C10" s="389"/>
      <c r="D10" s="389"/>
      <c r="E10" s="389"/>
      <c r="F10" s="389"/>
      <c r="G10" s="389"/>
      <c r="H10" s="391"/>
      <c r="I10" s="392"/>
    </row>
    <row r="11" spans="2:9" ht="35.450000000000003" customHeight="1">
      <c r="B11" s="866" t="s">
        <v>565</v>
      </c>
      <c r="C11" s="867"/>
      <c r="D11" s="868"/>
      <c r="E11" s="389"/>
      <c r="F11" s="866" t="s">
        <v>566</v>
      </c>
      <c r="G11" s="867"/>
      <c r="H11" s="868"/>
      <c r="I11" s="392"/>
    </row>
    <row r="12" spans="2:9" ht="211.15" customHeight="1" thickBot="1">
      <c r="B12" s="869"/>
      <c r="C12" s="870"/>
      <c r="D12" s="871"/>
      <c r="E12" s="391"/>
      <c r="F12" s="869"/>
      <c r="G12" s="870"/>
      <c r="H12" s="871"/>
      <c r="I12" s="393"/>
    </row>
    <row r="13" spans="2:9">
      <c r="H13" s="385"/>
    </row>
    <row r="14" spans="2:9">
      <c r="F14" s="394" t="s">
        <v>341</v>
      </c>
    </row>
    <row r="15" spans="2:9">
      <c r="E15" s="395"/>
      <c r="F15" s="394" t="s">
        <v>342</v>
      </c>
      <c r="G15" s="396">
        <f>LEN(B12)</f>
        <v>0</v>
      </c>
      <c r="H15" s="392" t="s">
        <v>343</v>
      </c>
      <c r="I15" s="395"/>
    </row>
    <row r="16" spans="2:9">
      <c r="F16" s="394" t="s">
        <v>344</v>
      </c>
      <c r="G16" s="396">
        <f>LEN(F12)</f>
        <v>0</v>
      </c>
      <c r="H16" s="392" t="s">
        <v>343</v>
      </c>
    </row>
    <row r="17" spans="6:8">
      <c r="F17" s="397" t="s">
        <v>541</v>
      </c>
      <c r="G17" s="396">
        <f>LEN(H6)</f>
        <v>0</v>
      </c>
      <c r="H17" s="392" t="s">
        <v>343</v>
      </c>
    </row>
    <row r="18" spans="6:8">
      <c r="H18" s="385"/>
    </row>
    <row r="19" spans="6:8">
      <c r="H19" s="385"/>
    </row>
    <row r="20" spans="6:8">
      <c r="H20" s="385"/>
    </row>
    <row r="21" spans="6:8">
      <c r="H21" s="385"/>
    </row>
    <row r="22" spans="6:8">
      <c r="H22" s="385"/>
    </row>
    <row r="23" spans="6:8">
      <c r="H23" s="385"/>
    </row>
    <row r="24" spans="6:8">
      <c r="H24" s="385"/>
    </row>
    <row r="25" spans="6:8">
      <c r="H25" s="385"/>
    </row>
    <row r="26" spans="6:8">
      <c r="H26" s="385"/>
    </row>
    <row r="27" spans="6:8">
      <c r="H27" s="385"/>
    </row>
  </sheetData>
  <sheetProtection algorithmName="SHA-512" hashValue="BJ2ricboxRnBR66rPcTqF8xoD8+0FIupgx48ik9sH5JVZ+6NOpGSPkaUr3yiyhX7Bs4ThlNfhe7jbN0NhduR8Q==" saltValue="pilOcs40AZhoo1s6Rx8/ug==" spinCount="100000" sheet="1" objects="1" scenarios="1"/>
  <mergeCells count="10">
    <mergeCell ref="B11:D11"/>
    <mergeCell ref="F11:H11"/>
    <mergeCell ref="B12:D12"/>
    <mergeCell ref="F12:H12"/>
    <mergeCell ref="D2:H2"/>
    <mergeCell ref="D3:H3"/>
    <mergeCell ref="B6:B8"/>
    <mergeCell ref="H6:H9"/>
    <mergeCell ref="D7:F7"/>
    <mergeCell ref="D8:F9"/>
  </mergeCells>
  <phoneticPr fontId="2"/>
  <pageMargins left="0.7" right="0.7" top="0.75" bottom="0.75" header="0.3" footer="0.3"/>
  <pageSetup paperSize="9" scale="3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view="pageBreakPreview" zoomScaleNormal="55" zoomScaleSheetLayoutView="100" workbookViewId="0"/>
  </sheetViews>
  <sheetFormatPr defaultColWidth="8.875" defaultRowHeight="13.5"/>
  <cols>
    <col min="1" max="1" width="19.5" style="320" customWidth="1"/>
    <col min="2" max="2" width="51.125" style="320" customWidth="1"/>
    <col min="3" max="3" width="5.875" style="320" customWidth="1"/>
    <col min="4" max="4" width="30.5" style="320" customWidth="1"/>
    <col min="5" max="5" width="10.875" style="320" customWidth="1"/>
    <col min="6" max="6" width="26.375" style="320" customWidth="1"/>
    <col min="7" max="7" width="5.5" style="320" customWidth="1"/>
    <col min="8" max="8" width="67.875" style="320" customWidth="1"/>
    <col min="9" max="9" width="5.5" style="320" customWidth="1"/>
    <col min="10" max="13" width="8.875" style="320" customWidth="1"/>
    <col min="14" max="16384" width="8.875" style="320"/>
  </cols>
  <sheetData>
    <row r="1" spans="2:9" ht="127.9" customHeight="1" thickBot="1">
      <c r="B1" s="384" t="s">
        <v>340</v>
      </c>
      <c r="H1" s="385"/>
    </row>
    <row r="2" spans="2:9" ht="76.150000000000006" customHeight="1" thickTop="1">
      <c r="B2" s="386"/>
      <c r="D2" s="872" t="s">
        <v>561</v>
      </c>
      <c r="E2" s="873"/>
      <c r="F2" s="873"/>
      <c r="G2" s="873"/>
      <c r="H2" s="874"/>
    </row>
    <row r="3" spans="2:9" ht="43.15" customHeight="1" thickBot="1">
      <c r="B3" s="386"/>
      <c r="D3" s="896" t="s">
        <v>263</v>
      </c>
      <c r="E3" s="897"/>
      <c r="F3" s="897"/>
      <c r="G3" s="897"/>
      <c r="H3" s="898"/>
    </row>
    <row r="4" spans="2:9" ht="22.5" thickTop="1" thickBot="1">
      <c r="B4" s="386"/>
      <c r="H4" s="385"/>
    </row>
    <row r="5" spans="2:9" ht="38.450000000000003" customHeight="1">
      <c r="B5" s="387" t="s">
        <v>562</v>
      </c>
      <c r="H5" s="388" t="s">
        <v>563</v>
      </c>
    </row>
    <row r="6" spans="2:9">
      <c r="B6" s="899" t="s">
        <v>345</v>
      </c>
      <c r="C6" s="389"/>
      <c r="D6" s="390"/>
      <c r="E6" s="390"/>
      <c r="F6" s="390"/>
      <c r="G6" s="391"/>
      <c r="H6" s="902" t="s">
        <v>346</v>
      </c>
      <c r="I6" s="392"/>
    </row>
    <row r="7" spans="2:9">
      <c r="B7" s="900"/>
      <c r="D7" s="884" t="s">
        <v>564</v>
      </c>
      <c r="E7" s="885"/>
      <c r="F7" s="886"/>
      <c r="H7" s="903"/>
    </row>
    <row r="8" spans="2:9" ht="153.6" customHeight="1">
      <c r="B8" s="901"/>
      <c r="C8" s="389"/>
      <c r="D8" s="905" t="s">
        <v>347</v>
      </c>
      <c r="E8" s="906"/>
      <c r="F8" s="907"/>
      <c r="G8" s="391"/>
      <c r="H8" s="903"/>
      <c r="I8" s="392"/>
    </row>
    <row r="9" spans="2:9" ht="14.25" thickBot="1">
      <c r="B9" s="391"/>
      <c r="C9" s="389"/>
      <c r="D9" s="908"/>
      <c r="E9" s="909"/>
      <c r="F9" s="910"/>
      <c r="G9" s="391"/>
      <c r="H9" s="904"/>
      <c r="I9" s="392"/>
    </row>
    <row r="10" spans="2:9" ht="14.25" thickBot="1">
      <c r="B10" s="389"/>
      <c r="C10" s="389"/>
      <c r="D10" s="389"/>
      <c r="E10" s="389"/>
      <c r="F10" s="389"/>
      <c r="G10" s="389"/>
      <c r="H10" s="391"/>
      <c r="I10" s="392"/>
    </row>
    <row r="11" spans="2:9" ht="35.450000000000003" customHeight="1">
      <c r="B11" s="866" t="s">
        <v>565</v>
      </c>
      <c r="C11" s="867"/>
      <c r="D11" s="868"/>
      <c r="E11" s="389"/>
      <c r="F11" s="866" t="s">
        <v>566</v>
      </c>
      <c r="G11" s="867"/>
      <c r="H11" s="868"/>
      <c r="I11" s="392"/>
    </row>
    <row r="12" spans="2:9" ht="250.9" customHeight="1" thickBot="1">
      <c r="B12" s="893" t="s">
        <v>348</v>
      </c>
      <c r="C12" s="894"/>
      <c r="D12" s="895"/>
      <c r="E12" s="391"/>
      <c r="F12" s="893" t="s">
        <v>349</v>
      </c>
      <c r="G12" s="894"/>
      <c r="H12" s="895"/>
      <c r="I12" s="393"/>
    </row>
    <row r="13" spans="2:9">
      <c r="H13" s="385"/>
    </row>
    <row r="14" spans="2:9">
      <c r="F14" s="394" t="s">
        <v>341</v>
      </c>
    </row>
    <row r="15" spans="2:9">
      <c r="E15" s="395"/>
      <c r="F15" s="394" t="s">
        <v>342</v>
      </c>
      <c r="G15" s="396">
        <f>LEN(B12)</f>
        <v>285</v>
      </c>
      <c r="H15" s="392" t="s">
        <v>343</v>
      </c>
      <c r="I15" s="395"/>
    </row>
    <row r="16" spans="2:9">
      <c r="F16" s="394" t="s">
        <v>344</v>
      </c>
      <c r="G16" s="396">
        <f>LEN(F12)</f>
        <v>202</v>
      </c>
      <c r="H16" s="392" t="s">
        <v>350</v>
      </c>
    </row>
    <row r="17" spans="6:8">
      <c r="F17" s="397" t="s">
        <v>541</v>
      </c>
      <c r="G17" s="396">
        <f>LEN(H6)</f>
        <v>216</v>
      </c>
      <c r="H17" s="392" t="s">
        <v>343</v>
      </c>
    </row>
    <row r="18" spans="6:8">
      <c r="H18" s="385"/>
    </row>
    <row r="19" spans="6:8">
      <c r="H19" s="385"/>
    </row>
    <row r="20" spans="6:8">
      <c r="H20" s="385"/>
    </row>
    <row r="21" spans="6:8">
      <c r="H21" s="385"/>
    </row>
    <row r="22" spans="6:8">
      <c r="H22" s="385"/>
    </row>
    <row r="23" spans="6:8">
      <c r="H23" s="385"/>
    </row>
    <row r="24" spans="6:8">
      <c r="H24" s="385"/>
    </row>
    <row r="25" spans="6:8">
      <c r="H25" s="385"/>
    </row>
    <row r="26" spans="6:8">
      <c r="H26" s="385"/>
    </row>
    <row r="27" spans="6:8">
      <c r="H27" s="385"/>
    </row>
  </sheetData>
  <sheetProtection algorithmName="SHA-512" hashValue="HPlvtO3XSalBnO/YSEtt1xG/zpGM4otkGwCrzgSizyIYkaXdNjcs5Tcf+AR8ZNNfyJlk0hG2pzNri0hYbz9Mag==" saltValue="Ffqs8qptxO5VZlyIIUIulg==" spinCount="100000" sheet="1" objects="1" scenarios="1"/>
  <mergeCells count="10">
    <mergeCell ref="B11:D11"/>
    <mergeCell ref="F11:H11"/>
    <mergeCell ref="B12:D12"/>
    <mergeCell ref="F12:H12"/>
    <mergeCell ref="D2:H2"/>
    <mergeCell ref="D3:H3"/>
    <mergeCell ref="B6:B8"/>
    <mergeCell ref="H6:H9"/>
    <mergeCell ref="D7:F7"/>
    <mergeCell ref="D8:F9"/>
  </mergeCells>
  <phoneticPr fontId="2"/>
  <pageMargins left="0.7" right="0.7" top="0.75" bottom="0.75" header="0.3" footer="0.3"/>
  <pageSetup paperSize="9" scale="33"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F23"/>
  <sheetViews>
    <sheetView zoomScaleNormal="100" workbookViewId="0"/>
  </sheetViews>
  <sheetFormatPr defaultColWidth="8.875" defaultRowHeight="13.5"/>
  <cols>
    <col min="1" max="1" width="8.875" style="399"/>
    <col min="2" max="2" width="5.625" style="399" customWidth="1"/>
    <col min="3" max="3" width="66.625" style="399" customWidth="1"/>
    <col min="4" max="4" width="27.5" style="399" customWidth="1"/>
    <col min="5" max="5" width="60.5" style="399" customWidth="1"/>
    <col min="6" max="16384" width="8.875" style="399"/>
  </cols>
  <sheetData>
    <row r="1" spans="2:6" ht="17.25">
      <c r="B1" s="398" t="s">
        <v>69</v>
      </c>
    </row>
    <row r="2" spans="2:6" ht="17.25">
      <c r="B2" s="912" t="s">
        <v>567</v>
      </c>
      <c r="C2" s="912"/>
      <c r="D2" s="912"/>
      <c r="E2" s="912"/>
      <c r="F2" s="912"/>
    </row>
    <row r="3" spans="2:6" ht="17.25">
      <c r="B3" s="407"/>
      <c r="C3" s="408" t="s">
        <v>568</v>
      </c>
      <c r="D3" s="412"/>
      <c r="E3" s="407"/>
      <c r="F3" s="407"/>
    </row>
    <row r="4" spans="2:6" ht="17.25">
      <c r="B4" s="407"/>
      <c r="C4" s="408" t="s">
        <v>569</v>
      </c>
      <c r="D4" s="412"/>
      <c r="E4" s="407"/>
      <c r="F4" s="407"/>
    </row>
    <row r="5" spans="2:6" ht="19.149999999999999" customHeight="1">
      <c r="B5" s="400" t="s">
        <v>56</v>
      </c>
      <c r="C5" s="400"/>
    </row>
    <row r="6" spans="2:6" ht="33.75" customHeight="1">
      <c r="B6" s="913" t="s">
        <v>54</v>
      </c>
      <c r="C6" s="914"/>
      <c r="D6" s="401" t="s">
        <v>53</v>
      </c>
    </row>
    <row r="7" spans="2:6" ht="33.75" customHeight="1">
      <c r="B7" s="402"/>
      <c r="C7" s="403" t="s">
        <v>72</v>
      </c>
      <c r="D7" s="409"/>
    </row>
    <row r="8" spans="2:6" ht="45" customHeight="1">
      <c r="B8" s="404"/>
      <c r="C8" s="405" t="s">
        <v>379</v>
      </c>
      <c r="D8" s="410"/>
    </row>
    <row r="9" spans="2:6" ht="33.75" customHeight="1">
      <c r="B9" s="406"/>
      <c r="C9" s="405" t="s">
        <v>151</v>
      </c>
      <c r="D9" s="410"/>
    </row>
    <row r="10" spans="2:6" ht="33.75" customHeight="1">
      <c r="B10" s="911" t="s">
        <v>55</v>
      </c>
      <c r="C10" s="911"/>
      <c r="D10" s="401" t="s">
        <v>53</v>
      </c>
    </row>
    <row r="11" spans="2:6" ht="56.25" customHeight="1">
      <c r="B11" s="406"/>
      <c r="C11" s="403" t="s">
        <v>378</v>
      </c>
      <c r="D11" s="409" t="s">
        <v>377</v>
      </c>
    </row>
    <row r="12" spans="2:6" ht="33.75" customHeight="1">
      <c r="B12" s="403"/>
      <c r="C12" s="403" t="s">
        <v>60</v>
      </c>
      <c r="D12" s="411"/>
    </row>
    <row r="13" spans="2:6" ht="33.75" customHeight="1">
      <c r="B13" s="403"/>
      <c r="C13" s="403" t="s">
        <v>376</v>
      </c>
      <c r="D13" s="411"/>
    </row>
    <row r="14" spans="2:6" ht="33.75" customHeight="1">
      <c r="B14" s="911" t="s">
        <v>57</v>
      </c>
      <c r="C14" s="911"/>
      <c r="D14" s="401" t="s">
        <v>53</v>
      </c>
    </row>
    <row r="15" spans="2:6" ht="33.75" customHeight="1">
      <c r="B15" s="403"/>
      <c r="C15" s="403" t="s">
        <v>62</v>
      </c>
      <c r="D15" s="411"/>
    </row>
    <row r="16" spans="2:6" ht="33.75" customHeight="1">
      <c r="B16" s="403"/>
      <c r="C16" s="403" t="s">
        <v>375</v>
      </c>
      <c r="D16" s="409"/>
    </row>
    <row r="17" spans="2:4" ht="33.75" customHeight="1">
      <c r="B17" s="403"/>
      <c r="C17" s="403" t="s">
        <v>64</v>
      </c>
      <c r="D17" s="411"/>
    </row>
    <row r="18" spans="2:4" ht="33.75" customHeight="1">
      <c r="B18" s="911" t="s">
        <v>58</v>
      </c>
      <c r="C18" s="911"/>
      <c r="D18" s="401" t="s">
        <v>53</v>
      </c>
    </row>
    <row r="19" spans="2:4" ht="33.75" customHeight="1">
      <c r="B19" s="403"/>
      <c r="C19" s="403" t="s">
        <v>63</v>
      </c>
      <c r="D19" s="411"/>
    </row>
    <row r="20" spans="2:4" ht="33.75" customHeight="1">
      <c r="B20" s="403"/>
      <c r="C20" s="403" t="s">
        <v>381</v>
      </c>
      <c r="D20" s="411"/>
    </row>
    <row r="21" spans="2:4" ht="33.75" customHeight="1">
      <c r="B21" s="403"/>
      <c r="C21" s="403" t="s">
        <v>59</v>
      </c>
      <c r="D21" s="411"/>
    </row>
    <row r="22" spans="2:4" ht="33.75" customHeight="1">
      <c r="B22" s="911" t="s">
        <v>73</v>
      </c>
      <c r="C22" s="911"/>
      <c r="D22" s="401" t="s">
        <v>53</v>
      </c>
    </row>
    <row r="23" spans="2:4" ht="33.75" customHeight="1">
      <c r="B23" s="403"/>
      <c r="C23" s="403" t="s">
        <v>380</v>
      </c>
      <c r="D23" s="411"/>
    </row>
  </sheetData>
  <sheetProtection algorithmName="SHA-512" hashValue="FTHFG9z2IHd1IttUXoECVr4A9juGp29KvpWS2rCarX2cKjt1+dxueudAFD/AVyD5RNCfl2/hz5jCpx/+/n2AtA==" saltValue="sAfjTMoYGSe8MjTqBwSc5w==" spinCount="100000" sheet="1" objects="1" scenarios="1"/>
  <mergeCells count="6">
    <mergeCell ref="B22:C22"/>
    <mergeCell ref="B10:C10"/>
    <mergeCell ref="B14:C14"/>
    <mergeCell ref="B18:C18"/>
    <mergeCell ref="B2:F2"/>
    <mergeCell ref="B6:C6"/>
  </mergeCells>
  <phoneticPr fontId="2"/>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1</xdr:col>
                    <xdr:colOff>133350</xdr:colOff>
                    <xdr:row>7</xdr:row>
                    <xdr:rowOff>152400</xdr:rowOff>
                  </from>
                  <to>
                    <xdr:col>2</xdr:col>
                    <xdr:colOff>304800</xdr:colOff>
                    <xdr:row>8</xdr:row>
                    <xdr:rowOff>47625</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1</xdr:col>
                    <xdr:colOff>133350</xdr:colOff>
                    <xdr:row>10</xdr:row>
                    <xdr:rowOff>238125</xdr:rowOff>
                  </from>
                  <to>
                    <xdr:col>2</xdr:col>
                    <xdr:colOff>304800</xdr:colOff>
                    <xdr:row>11</xdr:row>
                    <xdr:rowOff>0</xdr:rowOff>
                  </to>
                </anchor>
              </controlPr>
            </control>
          </mc:Choice>
        </mc:AlternateContent>
        <mc:AlternateContent xmlns:mc="http://schemas.openxmlformats.org/markup-compatibility/2006">
          <mc:Choice Requires="x14">
            <control shapeId="14346" r:id="rId6" name="Check Box 10">
              <controlPr defaultSize="0" autoFill="0" autoLine="0" autoPict="0">
                <anchor moveWithCells="1">
                  <from>
                    <xdr:col>1</xdr:col>
                    <xdr:colOff>133350</xdr:colOff>
                    <xdr:row>11</xdr:row>
                    <xdr:rowOff>95250</xdr:rowOff>
                  </from>
                  <to>
                    <xdr:col>2</xdr:col>
                    <xdr:colOff>304800</xdr:colOff>
                    <xdr:row>11</xdr:row>
                    <xdr:rowOff>342900</xdr:rowOff>
                  </to>
                </anchor>
              </controlPr>
            </control>
          </mc:Choice>
        </mc:AlternateContent>
        <mc:AlternateContent xmlns:mc="http://schemas.openxmlformats.org/markup-compatibility/2006">
          <mc:Choice Requires="x14">
            <control shapeId="14347" r:id="rId7" name="Check Box 11">
              <controlPr defaultSize="0" autoFill="0" autoLine="0" autoPict="0">
                <anchor moveWithCells="1">
                  <from>
                    <xdr:col>1</xdr:col>
                    <xdr:colOff>133350</xdr:colOff>
                    <xdr:row>12</xdr:row>
                    <xdr:rowOff>95250</xdr:rowOff>
                  </from>
                  <to>
                    <xdr:col>2</xdr:col>
                    <xdr:colOff>304800</xdr:colOff>
                    <xdr:row>12</xdr:row>
                    <xdr:rowOff>342900</xdr:rowOff>
                  </to>
                </anchor>
              </controlPr>
            </control>
          </mc:Choice>
        </mc:AlternateContent>
        <mc:AlternateContent xmlns:mc="http://schemas.openxmlformats.org/markup-compatibility/2006">
          <mc:Choice Requires="x14">
            <control shapeId="14354" r:id="rId8" name="Check Box 18">
              <controlPr defaultSize="0" autoFill="0" autoLine="0" autoPict="0">
                <anchor moveWithCells="1">
                  <from>
                    <xdr:col>1</xdr:col>
                    <xdr:colOff>123825</xdr:colOff>
                    <xdr:row>8</xdr:row>
                    <xdr:rowOff>95250</xdr:rowOff>
                  </from>
                  <to>
                    <xdr:col>2</xdr:col>
                    <xdr:colOff>295275</xdr:colOff>
                    <xdr:row>8</xdr:row>
                    <xdr:rowOff>342900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1</xdr:col>
                    <xdr:colOff>133350</xdr:colOff>
                    <xdr:row>6</xdr:row>
                    <xdr:rowOff>95250</xdr:rowOff>
                  </from>
                  <to>
                    <xdr:col>2</xdr:col>
                    <xdr:colOff>285750</xdr:colOff>
                    <xdr:row>7</xdr:row>
                    <xdr:rowOff>47625</xdr:rowOff>
                  </to>
                </anchor>
              </controlPr>
            </control>
          </mc:Choice>
        </mc:AlternateContent>
        <mc:AlternateContent xmlns:mc="http://schemas.openxmlformats.org/markup-compatibility/2006">
          <mc:Choice Requires="x14">
            <control shapeId="14356" r:id="rId10" name="Check Box 20">
              <controlPr defaultSize="0" autoFill="0" autoLine="0" autoPict="0">
                <anchor moveWithCells="1">
                  <from>
                    <xdr:col>1</xdr:col>
                    <xdr:colOff>133350</xdr:colOff>
                    <xdr:row>15</xdr:row>
                    <xdr:rowOff>95250</xdr:rowOff>
                  </from>
                  <to>
                    <xdr:col>2</xdr:col>
                    <xdr:colOff>304800</xdr:colOff>
                    <xdr:row>15</xdr:row>
                    <xdr:rowOff>333375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1</xdr:col>
                    <xdr:colOff>133350</xdr:colOff>
                    <xdr:row>14</xdr:row>
                    <xdr:rowOff>95250</xdr:rowOff>
                  </from>
                  <to>
                    <xdr:col>2</xdr:col>
                    <xdr:colOff>304800</xdr:colOff>
                    <xdr:row>14</xdr:row>
                    <xdr:rowOff>333375</xdr:rowOff>
                  </to>
                </anchor>
              </controlPr>
            </control>
          </mc:Choice>
        </mc:AlternateContent>
        <mc:AlternateContent xmlns:mc="http://schemas.openxmlformats.org/markup-compatibility/2006">
          <mc:Choice Requires="x14">
            <control shapeId="14357" r:id="rId12" name="Check Box 21">
              <controlPr defaultSize="0" autoFill="0" autoLine="0" autoPict="0">
                <anchor moveWithCells="1">
                  <from>
                    <xdr:col>1</xdr:col>
                    <xdr:colOff>133350</xdr:colOff>
                    <xdr:row>16</xdr:row>
                    <xdr:rowOff>95250</xdr:rowOff>
                  </from>
                  <to>
                    <xdr:col>2</xdr:col>
                    <xdr:colOff>304800</xdr:colOff>
                    <xdr:row>16</xdr:row>
                    <xdr:rowOff>333375</xdr:rowOff>
                  </to>
                </anchor>
              </controlPr>
            </control>
          </mc:Choice>
        </mc:AlternateContent>
        <mc:AlternateContent xmlns:mc="http://schemas.openxmlformats.org/markup-compatibility/2006">
          <mc:Choice Requires="x14">
            <control shapeId="14358" r:id="rId13" name="Check Box 22">
              <controlPr defaultSize="0" autoFill="0" autoLine="0" autoPict="0">
                <anchor moveWithCells="1">
                  <from>
                    <xdr:col>1</xdr:col>
                    <xdr:colOff>133350</xdr:colOff>
                    <xdr:row>18</xdr:row>
                    <xdr:rowOff>95250</xdr:rowOff>
                  </from>
                  <to>
                    <xdr:col>2</xdr:col>
                    <xdr:colOff>304800</xdr:colOff>
                    <xdr:row>18</xdr:row>
                    <xdr:rowOff>333375</xdr:rowOff>
                  </to>
                </anchor>
              </controlPr>
            </control>
          </mc:Choice>
        </mc:AlternateContent>
        <mc:AlternateContent xmlns:mc="http://schemas.openxmlformats.org/markup-compatibility/2006">
          <mc:Choice Requires="x14">
            <control shapeId="14359" r:id="rId14" name="Check Box 23">
              <controlPr defaultSize="0" autoFill="0" autoLine="0" autoPict="0">
                <anchor moveWithCells="1">
                  <from>
                    <xdr:col>1</xdr:col>
                    <xdr:colOff>133350</xdr:colOff>
                    <xdr:row>19</xdr:row>
                    <xdr:rowOff>95250</xdr:rowOff>
                  </from>
                  <to>
                    <xdr:col>2</xdr:col>
                    <xdr:colOff>304800</xdr:colOff>
                    <xdr:row>19</xdr:row>
                    <xdr:rowOff>333375</xdr:rowOff>
                  </to>
                </anchor>
              </controlPr>
            </control>
          </mc:Choice>
        </mc:AlternateContent>
        <mc:AlternateContent xmlns:mc="http://schemas.openxmlformats.org/markup-compatibility/2006">
          <mc:Choice Requires="x14">
            <control shapeId="14360" r:id="rId15" name="Check Box 24">
              <controlPr defaultSize="0" autoFill="0" autoLine="0" autoPict="0">
                <anchor moveWithCells="1">
                  <from>
                    <xdr:col>1</xdr:col>
                    <xdr:colOff>133350</xdr:colOff>
                    <xdr:row>20</xdr:row>
                    <xdr:rowOff>95250</xdr:rowOff>
                  </from>
                  <to>
                    <xdr:col>2</xdr:col>
                    <xdr:colOff>304800</xdr:colOff>
                    <xdr:row>20</xdr:row>
                    <xdr:rowOff>333375</xdr:rowOff>
                  </to>
                </anchor>
              </controlPr>
            </control>
          </mc:Choice>
        </mc:AlternateContent>
        <mc:AlternateContent xmlns:mc="http://schemas.openxmlformats.org/markup-compatibility/2006">
          <mc:Choice Requires="x14">
            <control shapeId="14361" r:id="rId16" name="Check Box 25">
              <controlPr defaultSize="0" autoFill="0" autoLine="0" autoPict="0">
                <anchor moveWithCells="1">
                  <from>
                    <xdr:col>1</xdr:col>
                    <xdr:colOff>133350</xdr:colOff>
                    <xdr:row>22</xdr:row>
                    <xdr:rowOff>95250</xdr:rowOff>
                  </from>
                  <to>
                    <xdr:col>2</xdr:col>
                    <xdr:colOff>304800</xdr:colOff>
                    <xdr:row>22</xdr:row>
                    <xdr:rowOff>333375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F71"/>
  <sheetViews>
    <sheetView view="pageBreakPreview" zoomScale="90" zoomScaleNormal="100" zoomScaleSheetLayoutView="90" workbookViewId="0"/>
  </sheetViews>
  <sheetFormatPr defaultColWidth="8.875" defaultRowHeight="13.5"/>
  <cols>
    <col min="1" max="1" width="9.375" style="413" customWidth="1"/>
    <col min="2" max="2" width="25" style="413" customWidth="1"/>
    <col min="3" max="27" width="3.125" style="413" customWidth="1"/>
    <col min="28" max="29" width="9.375" style="413" customWidth="1"/>
    <col min="30" max="30" width="25" style="413" customWidth="1"/>
    <col min="31" max="59" width="3.125" style="413" customWidth="1"/>
    <col min="60" max="16384" width="8.875" style="413"/>
  </cols>
  <sheetData>
    <row r="1" spans="1:58" ht="18.75" customHeight="1">
      <c r="B1" s="414" t="s">
        <v>70</v>
      </c>
    </row>
    <row r="2" spans="1:58" ht="18.75" customHeight="1">
      <c r="A2" s="915" t="s">
        <v>413</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row>
    <row r="3" spans="1:58" ht="18.75" customHeight="1">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row>
    <row r="4" spans="1:58" ht="18.75" customHeight="1" thickBot="1">
      <c r="B4" s="415" t="s">
        <v>237</v>
      </c>
      <c r="C4" s="960" t="s">
        <v>412</v>
      </c>
      <c r="D4" s="960"/>
      <c r="E4" s="960"/>
      <c r="F4" s="960"/>
      <c r="G4" s="960"/>
      <c r="H4" s="960"/>
      <c r="I4" s="960"/>
      <c r="J4" s="960"/>
      <c r="K4" s="960"/>
      <c r="L4" s="960"/>
      <c r="M4" s="960"/>
      <c r="N4" s="960"/>
      <c r="O4" s="960"/>
      <c r="P4" s="960"/>
      <c r="Q4" s="960"/>
      <c r="R4" s="960"/>
      <c r="S4" s="960"/>
      <c r="T4" s="960"/>
      <c r="U4" s="960"/>
      <c r="V4" s="960"/>
      <c r="W4" s="416"/>
      <c r="X4" s="416"/>
      <c r="Y4" s="416"/>
      <c r="Z4" s="416"/>
      <c r="AA4" s="416"/>
      <c r="AD4" s="417" t="s">
        <v>19</v>
      </c>
      <c r="AE4" s="418" t="s">
        <v>351</v>
      </c>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1196"/>
      <c r="BE4" s="1196"/>
      <c r="BF4" s="1196"/>
    </row>
    <row r="5" spans="1:58" ht="18.75" customHeight="1">
      <c r="B5" s="415" t="s">
        <v>11</v>
      </c>
      <c r="C5" s="960" t="s">
        <v>67</v>
      </c>
      <c r="D5" s="960"/>
      <c r="E5" s="960"/>
      <c r="F5" s="960"/>
      <c r="G5" s="960"/>
      <c r="H5" s="960"/>
      <c r="I5" s="960"/>
      <c r="J5" s="960"/>
      <c r="K5" s="960"/>
      <c r="L5" s="960"/>
      <c r="M5" s="960"/>
      <c r="N5" s="960"/>
      <c r="O5" s="960"/>
      <c r="P5" s="960"/>
      <c r="Q5" s="960"/>
      <c r="R5" s="960"/>
      <c r="S5" s="960"/>
      <c r="T5" s="960"/>
      <c r="U5" s="960"/>
      <c r="V5" s="960"/>
      <c r="W5" s="416"/>
      <c r="X5" s="416"/>
      <c r="Y5" s="416"/>
      <c r="Z5" s="416"/>
      <c r="AA5" s="416"/>
      <c r="AE5" s="916" t="s">
        <v>258</v>
      </c>
      <c r="AF5" s="917"/>
      <c r="AG5" s="917"/>
      <c r="AH5" s="917"/>
      <c r="AI5" s="917"/>
      <c r="AJ5" s="917"/>
      <c r="AK5" s="917"/>
      <c r="AL5" s="917"/>
      <c r="AM5" s="917" t="s">
        <v>256</v>
      </c>
      <c r="AN5" s="917"/>
      <c r="AO5" s="917"/>
      <c r="AP5" s="917"/>
      <c r="AQ5" s="917"/>
      <c r="AR5" s="917" t="s">
        <v>257</v>
      </c>
      <c r="AS5" s="917"/>
      <c r="AT5" s="917"/>
      <c r="AU5" s="917"/>
      <c r="AV5" s="917"/>
      <c r="AW5" s="917"/>
      <c r="AX5" s="917"/>
      <c r="AY5" s="917"/>
      <c r="AZ5" s="917"/>
      <c r="BA5" s="917"/>
      <c r="BB5" s="917"/>
      <c r="BC5" s="1173"/>
      <c r="BD5" s="1191" t="s">
        <v>599</v>
      </c>
      <c r="BE5" s="1192"/>
      <c r="BF5" s="1193"/>
    </row>
    <row r="6" spans="1:58" ht="18.75" customHeight="1">
      <c r="B6" s="420"/>
      <c r="C6" s="421" t="s">
        <v>12</v>
      </c>
      <c r="AD6" s="919" t="s">
        <v>570</v>
      </c>
      <c r="AE6" s="920"/>
      <c r="AF6" s="921"/>
      <c r="AG6" s="921"/>
      <c r="AH6" s="921"/>
      <c r="AI6" s="921"/>
      <c r="AJ6" s="921"/>
      <c r="AK6" s="921"/>
      <c r="AL6" s="921"/>
      <c r="AM6" s="924"/>
      <c r="AN6" s="924"/>
      <c r="AO6" s="924"/>
      <c r="AP6" s="924"/>
      <c r="AQ6" s="924"/>
      <c r="AR6" s="921"/>
      <c r="AS6" s="921"/>
      <c r="AT6" s="921"/>
      <c r="AU6" s="921"/>
      <c r="AV6" s="921"/>
      <c r="AW6" s="921"/>
      <c r="AX6" s="921"/>
      <c r="AY6" s="921"/>
      <c r="AZ6" s="921"/>
      <c r="BA6" s="921"/>
      <c r="BB6" s="921"/>
      <c r="BC6" s="1174"/>
      <c r="BD6" s="1188"/>
      <c r="BE6" s="1189"/>
      <c r="BF6" s="1190"/>
    </row>
    <row r="7" spans="1:58" ht="18.75" customHeight="1">
      <c r="B7" s="422"/>
      <c r="C7" s="928" t="s">
        <v>228</v>
      </c>
      <c r="D7" s="929"/>
      <c r="E7" s="929"/>
      <c r="F7" s="929"/>
      <c r="G7" s="930"/>
      <c r="H7" s="928" t="s">
        <v>229</v>
      </c>
      <c r="I7" s="929"/>
      <c r="J7" s="929"/>
      <c r="K7" s="929"/>
      <c r="L7" s="930"/>
      <c r="M7" s="928" t="s">
        <v>232</v>
      </c>
      <c r="N7" s="929"/>
      <c r="O7" s="929"/>
      <c r="P7" s="929"/>
      <c r="Q7" s="930"/>
      <c r="R7" s="928" t="s">
        <v>234</v>
      </c>
      <c r="S7" s="929"/>
      <c r="T7" s="929"/>
      <c r="U7" s="929"/>
      <c r="V7" s="930"/>
      <c r="W7" s="928" t="s">
        <v>238</v>
      </c>
      <c r="X7" s="929"/>
      <c r="Y7" s="929"/>
      <c r="Z7" s="929"/>
      <c r="AA7" s="930"/>
      <c r="AD7" s="919"/>
      <c r="AE7" s="922"/>
      <c r="AF7" s="923"/>
      <c r="AG7" s="923"/>
      <c r="AH7" s="923"/>
      <c r="AI7" s="923"/>
      <c r="AJ7" s="923"/>
      <c r="AK7" s="923"/>
      <c r="AL7" s="923"/>
      <c r="AM7" s="925"/>
      <c r="AN7" s="925"/>
      <c r="AO7" s="925"/>
      <c r="AP7" s="925"/>
      <c r="AQ7" s="925"/>
      <c r="AR7" s="923"/>
      <c r="AS7" s="923"/>
      <c r="AT7" s="923"/>
      <c r="AU7" s="923"/>
      <c r="AV7" s="923"/>
      <c r="AW7" s="923"/>
      <c r="AX7" s="923"/>
      <c r="AY7" s="923"/>
      <c r="AZ7" s="923"/>
      <c r="BA7" s="923"/>
      <c r="BB7" s="923"/>
      <c r="BC7" s="1175"/>
      <c r="BD7" s="1182"/>
      <c r="BE7" s="1183"/>
      <c r="BF7" s="1184"/>
    </row>
    <row r="8" spans="1:58" ht="18.75" customHeight="1">
      <c r="B8" s="422"/>
      <c r="C8" s="933" t="s">
        <v>230</v>
      </c>
      <c r="D8" s="934"/>
      <c r="E8" s="934"/>
      <c r="F8" s="934"/>
      <c r="G8" s="935"/>
      <c r="H8" s="933" t="s">
        <v>231</v>
      </c>
      <c r="I8" s="934"/>
      <c r="J8" s="934"/>
      <c r="K8" s="934"/>
      <c r="L8" s="935"/>
      <c r="M8" s="933" t="s">
        <v>233</v>
      </c>
      <c r="N8" s="934"/>
      <c r="O8" s="934"/>
      <c r="P8" s="934"/>
      <c r="Q8" s="935"/>
      <c r="R8" s="933" t="s">
        <v>235</v>
      </c>
      <c r="S8" s="934"/>
      <c r="T8" s="934"/>
      <c r="U8" s="934"/>
      <c r="V8" s="935"/>
      <c r="W8" s="933"/>
      <c r="X8" s="934"/>
      <c r="Y8" s="934"/>
      <c r="Z8" s="934"/>
      <c r="AA8" s="935"/>
      <c r="AD8" s="919"/>
      <c r="AE8" s="922"/>
      <c r="AF8" s="923"/>
      <c r="AG8" s="923"/>
      <c r="AH8" s="923"/>
      <c r="AI8" s="923"/>
      <c r="AJ8" s="923"/>
      <c r="AK8" s="923"/>
      <c r="AL8" s="923"/>
      <c r="AM8" s="925"/>
      <c r="AN8" s="925"/>
      <c r="AO8" s="925"/>
      <c r="AP8" s="925"/>
      <c r="AQ8" s="925"/>
      <c r="AR8" s="923"/>
      <c r="AS8" s="923"/>
      <c r="AT8" s="923"/>
      <c r="AU8" s="923"/>
      <c r="AV8" s="923"/>
      <c r="AW8" s="923"/>
      <c r="AX8" s="923"/>
      <c r="AY8" s="923"/>
      <c r="AZ8" s="923"/>
      <c r="BA8" s="923"/>
      <c r="BB8" s="923"/>
      <c r="BC8" s="1175"/>
      <c r="BD8" s="1188"/>
      <c r="BE8" s="1189"/>
      <c r="BF8" s="1190"/>
    </row>
    <row r="9" spans="1:58" ht="18.75" customHeight="1">
      <c r="B9" s="423" t="s">
        <v>13</v>
      </c>
      <c r="C9" s="931">
        <v>600</v>
      </c>
      <c r="D9" s="931"/>
      <c r="E9" s="931"/>
      <c r="F9" s="931"/>
      <c r="G9" s="931"/>
      <c r="H9" s="931">
        <v>600</v>
      </c>
      <c r="I9" s="931"/>
      <c r="J9" s="931"/>
      <c r="K9" s="931"/>
      <c r="L9" s="931"/>
      <c r="M9" s="931">
        <v>600</v>
      </c>
      <c r="N9" s="931"/>
      <c r="O9" s="931"/>
      <c r="P9" s="931"/>
      <c r="Q9" s="931"/>
      <c r="R9" s="931">
        <v>500</v>
      </c>
      <c r="S9" s="931"/>
      <c r="T9" s="931"/>
      <c r="U9" s="931"/>
      <c r="V9" s="931"/>
      <c r="W9" s="932">
        <f>SUM(C9:V9)</f>
        <v>2300</v>
      </c>
      <c r="X9" s="932"/>
      <c r="Y9" s="932"/>
      <c r="Z9" s="932"/>
      <c r="AA9" s="932"/>
      <c r="AD9" s="919"/>
      <c r="AE9" s="922"/>
      <c r="AF9" s="923"/>
      <c r="AG9" s="923"/>
      <c r="AH9" s="923"/>
      <c r="AI9" s="923"/>
      <c r="AJ9" s="923"/>
      <c r="AK9" s="923"/>
      <c r="AL9" s="923"/>
      <c r="AM9" s="925"/>
      <c r="AN9" s="925"/>
      <c r="AO9" s="925"/>
      <c r="AP9" s="925"/>
      <c r="AQ9" s="925"/>
      <c r="AR9" s="923"/>
      <c r="AS9" s="923"/>
      <c r="AT9" s="923"/>
      <c r="AU9" s="923"/>
      <c r="AV9" s="923"/>
      <c r="AW9" s="923"/>
      <c r="AX9" s="923"/>
      <c r="AY9" s="923"/>
      <c r="AZ9" s="923"/>
      <c r="BA9" s="923"/>
      <c r="BB9" s="923"/>
      <c r="BC9" s="1175"/>
      <c r="BD9" s="1182"/>
      <c r="BE9" s="1183"/>
      <c r="BF9" s="1184"/>
    </row>
    <row r="10" spans="1:58" ht="18.75" customHeight="1" thickBot="1">
      <c r="B10" s="423" t="s">
        <v>14</v>
      </c>
      <c r="C10" s="937">
        <v>12000</v>
      </c>
      <c r="D10" s="937"/>
      <c r="E10" s="937"/>
      <c r="F10" s="937"/>
      <c r="G10" s="937"/>
      <c r="H10" s="937">
        <v>11500</v>
      </c>
      <c r="I10" s="937"/>
      <c r="J10" s="937"/>
      <c r="K10" s="937"/>
      <c r="L10" s="937"/>
      <c r="M10" s="937">
        <v>11000</v>
      </c>
      <c r="N10" s="937"/>
      <c r="O10" s="937"/>
      <c r="P10" s="937"/>
      <c r="Q10" s="937"/>
      <c r="R10" s="937">
        <v>10000</v>
      </c>
      <c r="S10" s="937"/>
      <c r="T10" s="937"/>
      <c r="U10" s="937"/>
      <c r="V10" s="937"/>
      <c r="W10" s="932">
        <f>SUM(C10:V10)</f>
        <v>44500</v>
      </c>
      <c r="X10" s="932"/>
      <c r="Y10" s="932"/>
      <c r="Z10" s="932"/>
      <c r="AA10" s="932"/>
      <c r="AD10" s="977" t="s">
        <v>612</v>
      </c>
      <c r="AE10" s="922"/>
      <c r="AF10" s="923"/>
      <c r="AG10" s="923"/>
      <c r="AH10" s="923"/>
      <c r="AI10" s="923"/>
      <c r="AJ10" s="923"/>
      <c r="AK10" s="923"/>
      <c r="AL10" s="923"/>
      <c r="AM10" s="925"/>
      <c r="AN10" s="925"/>
      <c r="AO10" s="925"/>
      <c r="AP10" s="925"/>
      <c r="AQ10" s="925"/>
      <c r="AR10" s="923"/>
      <c r="AS10" s="923"/>
      <c r="AT10" s="923"/>
      <c r="AU10" s="923"/>
      <c r="AV10" s="923"/>
      <c r="AW10" s="923"/>
      <c r="AX10" s="923"/>
      <c r="AY10" s="923"/>
      <c r="AZ10" s="923"/>
      <c r="BA10" s="923"/>
      <c r="BB10" s="923"/>
      <c r="BC10" s="1175"/>
      <c r="BD10" s="1188"/>
      <c r="BE10" s="1189"/>
      <c r="BF10" s="1190"/>
    </row>
    <row r="11" spans="1:58" ht="18.75" customHeight="1" thickBot="1">
      <c r="B11" s="423" t="s">
        <v>48</v>
      </c>
      <c r="C11" s="936">
        <f>SUM(C9:C10)</f>
        <v>12600</v>
      </c>
      <c r="D11" s="936"/>
      <c r="E11" s="936"/>
      <c r="F11" s="936"/>
      <c r="G11" s="936"/>
      <c r="H11" s="936">
        <f>SUM(H9:H10)</f>
        <v>12100</v>
      </c>
      <c r="I11" s="936"/>
      <c r="J11" s="936"/>
      <c r="K11" s="936"/>
      <c r="L11" s="936"/>
      <c r="M11" s="936">
        <f>SUM(M9:M10)</f>
        <v>11600</v>
      </c>
      <c r="N11" s="936"/>
      <c r="O11" s="936"/>
      <c r="P11" s="936"/>
      <c r="Q11" s="936"/>
      <c r="R11" s="936">
        <f>SUM(R9:R10)</f>
        <v>10500</v>
      </c>
      <c r="S11" s="936"/>
      <c r="T11" s="936"/>
      <c r="U11" s="936"/>
      <c r="V11" s="936"/>
      <c r="W11" s="936">
        <f>SUM(W9:W10)</f>
        <v>46800</v>
      </c>
      <c r="X11" s="936"/>
      <c r="Y11" s="936"/>
      <c r="Z11" s="936"/>
      <c r="AA11" s="936"/>
      <c r="AD11" s="977"/>
      <c r="AE11" s="922"/>
      <c r="AF11" s="923"/>
      <c r="AG11" s="923"/>
      <c r="AH11" s="923"/>
      <c r="AI11" s="923"/>
      <c r="AJ11" s="923"/>
      <c r="AK11" s="923"/>
      <c r="AL11" s="923"/>
      <c r="AM11" s="925"/>
      <c r="AN11" s="925"/>
      <c r="AO11" s="925"/>
      <c r="AP11" s="925"/>
      <c r="AQ11" s="925"/>
      <c r="AR11" s="923"/>
      <c r="AS11" s="923"/>
      <c r="AT11" s="923"/>
      <c r="AU11" s="923"/>
      <c r="AV11" s="923"/>
      <c r="AW11" s="923"/>
      <c r="AX11" s="923"/>
      <c r="AY11" s="923"/>
      <c r="AZ11" s="923"/>
      <c r="BA11" s="923"/>
      <c r="BB11" s="923"/>
      <c r="BC11" s="1175"/>
      <c r="BD11" s="1182"/>
      <c r="BE11" s="1183"/>
      <c r="BF11" s="1184"/>
    </row>
    <row r="12" spans="1:58" ht="18.75" customHeight="1">
      <c r="B12" s="423" t="s">
        <v>15</v>
      </c>
      <c r="C12" s="939">
        <v>14400</v>
      </c>
      <c r="D12" s="939"/>
      <c r="E12" s="939"/>
      <c r="F12" s="939"/>
      <c r="G12" s="939"/>
      <c r="H12" s="939">
        <v>14400</v>
      </c>
      <c r="I12" s="939"/>
      <c r="J12" s="939"/>
      <c r="K12" s="939"/>
      <c r="L12" s="939"/>
      <c r="M12" s="939">
        <v>14400</v>
      </c>
      <c r="N12" s="939"/>
      <c r="O12" s="939"/>
      <c r="P12" s="939"/>
      <c r="Q12" s="939"/>
      <c r="R12" s="939">
        <v>0</v>
      </c>
      <c r="S12" s="939"/>
      <c r="T12" s="939"/>
      <c r="U12" s="939"/>
      <c r="V12" s="939"/>
      <c r="W12" s="938">
        <f>SUM(C12:V12)</f>
        <v>43200</v>
      </c>
      <c r="X12" s="938"/>
      <c r="Y12" s="938"/>
      <c r="Z12" s="938"/>
      <c r="AA12" s="938"/>
      <c r="AD12" s="977"/>
      <c r="AE12" s="922"/>
      <c r="AF12" s="923"/>
      <c r="AG12" s="923"/>
      <c r="AH12" s="923"/>
      <c r="AI12" s="923"/>
      <c r="AJ12" s="923"/>
      <c r="AK12" s="923"/>
      <c r="AL12" s="923"/>
      <c r="AM12" s="925"/>
      <c r="AN12" s="925"/>
      <c r="AO12" s="925"/>
      <c r="AP12" s="925"/>
      <c r="AQ12" s="925"/>
      <c r="AR12" s="923"/>
      <c r="AS12" s="923"/>
      <c r="AT12" s="923"/>
      <c r="AU12" s="923"/>
      <c r="AV12" s="923"/>
      <c r="AW12" s="923"/>
      <c r="AX12" s="923"/>
      <c r="AY12" s="923"/>
      <c r="AZ12" s="923"/>
      <c r="BA12" s="923"/>
      <c r="BB12" s="923"/>
      <c r="BC12" s="1175"/>
      <c r="BD12" s="1188"/>
      <c r="BE12" s="1189"/>
      <c r="BF12" s="1190"/>
    </row>
    <row r="13" spans="1:58" ht="18.75" customHeight="1">
      <c r="B13" s="423" t="s">
        <v>18</v>
      </c>
      <c r="C13" s="931">
        <v>0</v>
      </c>
      <c r="D13" s="931"/>
      <c r="E13" s="931"/>
      <c r="F13" s="931"/>
      <c r="G13" s="931"/>
      <c r="H13" s="931">
        <v>0</v>
      </c>
      <c r="I13" s="931"/>
      <c r="J13" s="931"/>
      <c r="K13" s="931"/>
      <c r="L13" s="931"/>
      <c r="M13" s="931">
        <v>0</v>
      </c>
      <c r="N13" s="931"/>
      <c r="O13" s="931"/>
      <c r="P13" s="931"/>
      <c r="Q13" s="931"/>
      <c r="R13" s="931">
        <v>10000</v>
      </c>
      <c r="S13" s="931"/>
      <c r="T13" s="931"/>
      <c r="U13" s="931"/>
      <c r="V13" s="931"/>
      <c r="W13" s="938">
        <f t="shared" ref="W13:W15" si="0">SUM(C13:V13)</f>
        <v>10000</v>
      </c>
      <c r="X13" s="938"/>
      <c r="Y13" s="938"/>
      <c r="Z13" s="938"/>
      <c r="AA13" s="938"/>
      <c r="AD13" s="977"/>
      <c r="AE13" s="922"/>
      <c r="AF13" s="923"/>
      <c r="AG13" s="923"/>
      <c r="AH13" s="923"/>
      <c r="AI13" s="923"/>
      <c r="AJ13" s="923"/>
      <c r="AK13" s="923"/>
      <c r="AL13" s="923"/>
      <c r="AM13" s="925"/>
      <c r="AN13" s="925"/>
      <c r="AO13" s="925"/>
      <c r="AP13" s="925"/>
      <c r="AQ13" s="925"/>
      <c r="AR13" s="923"/>
      <c r="AS13" s="923"/>
      <c r="AT13" s="923"/>
      <c r="AU13" s="923"/>
      <c r="AV13" s="923"/>
      <c r="AW13" s="923"/>
      <c r="AX13" s="923"/>
      <c r="AY13" s="923"/>
      <c r="AZ13" s="923"/>
      <c r="BA13" s="923"/>
      <c r="BB13" s="923"/>
      <c r="BC13" s="1175"/>
      <c r="BD13" s="1182"/>
      <c r="BE13" s="1183"/>
      <c r="BF13" s="1184"/>
    </row>
    <row r="14" spans="1:58" ht="18.75" customHeight="1">
      <c r="B14" s="423" t="s">
        <v>16</v>
      </c>
      <c r="C14" s="931">
        <v>1000</v>
      </c>
      <c r="D14" s="931"/>
      <c r="E14" s="931"/>
      <c r="F14" s="931"/>
      <c r="G14" s="931"/>
      <c r="H14" s="931">
        <v>1500</v>
      </c>
      <c r="I14" s="931"/>
      <c r="J14" s="931"/>
      <c r="K14" s="931"/>
      <c r="L14" s="931"/>
      <c r="M14" s="931">
        <v>2000</v>
      </c>
      <c r="N14" s="931"/>
      <c r="O14" s="931"/>
      <c r="P14" s="931"/>
      <c r="Q14" s="931"/>
      <c r="R14" s="931">
        <v>2500</v>
      </c>
      <c r="S14" s="931"/>
      <c r="T14" s="931"/>
      <c r="U14" s="931"/>
      <c r="V14" s="931"/>
      <c r="W14" s="938">
        <f t="shared" si="0"/>
        <v>7000</v>
      </c>
      <c r="X14" s="938"/>
      <c r="Y14" s="938"/>
      <c r="Z14" s="938"/>
      <c r="AA14" s="938"/>
      <c r="AD14" s="977"/>
      <c r="AE14" s="922"/>
      <c r="AF14" s="923"/>
      <c r="AG14" s="923"/>
      <c r="AH14" s="923"/>
      <c r="AI14" s="923"/>
      <c r="AJ14" s="923"/>
      <c r="AK14" s="923"/>
      <c r="AL14" s="923"/>
      <c r="AM14" s="925"/>
      <c r="AN14" s="925"/>
      <c r="AO14" s="925"/>
      <c r="AP14" s="925"/>
      <c r="AQ14" s="925"/>
      <c r="AR14" s="923"/>
      <c r="AS14" s="923"/>
      <c r="AT14" s="923"/>
      <c r="AU14" s="923"/>
      <c r="AV14" s="923"/>
      <c r="AW14" s="923"/>
      <c r="AX14" s="923"/>
      <c r="AY14" s="923"/>
      <c r="AZ14" s="923"/>
      <c r="BA14" s="923"/>
      <c r="BB14" s="923"/>
      <c r="BC14" s="1175"/>
      <c r="BD14" s="1188"/>
      <c r="BE14" s="1189"/>
      <c r="BF14" s="1190"/>
    </row>
    <row r="15" spans="1:58" ht="18.75" customHeight="1" thickBot="1">
      <c r="B15" s="423" t="s">
        <v>17</v>
      </c>
      <c r="C15" s="937">
        <v>0</v>
      </c>
      <c r="D15" s="937"/>
      <c r="E15" s="937"/>
      <c r="F15" s="937"/>
      <c r="G15" s="937"/>
      <c r="H15" s="937">
        <v>1000</v>
      </c>
      <c r="I15" s="937"/>
      <c r="J15" s="937"/>
      <c r="K15" s="937"/>
      <c r="L15" s="937"/>
      <c r="M15" s="937">
        <v>1500</v>
      </c>
      <c r="N15" s="937"/>
      <c r="O15" s="937"/>
      <c r="P15" s="937"/>
      <c r="Q15" s="937"/>
      <c r="R15" s="937">
        <v>2000</v>
      </c>
      <c r="S15" s="937"/>
      <c r="T15" s="937"/>
      <c r="U15" s="937"/>
      <c r="V15" s="937"/>
      <c r="W15" s="938">
        <f t="shared" si="0"/>
        <v>4500</v>
      </c>
      <c r="X15" s="938"/>
      <c r="Y15" s="938"/>
      <c r="Z15" s="938"/>
      <c r="AA15" s="938"/>
      <c r="AD15" s="977"/>
      <c r="AE15" s="943"/>
      <c r="AF15" s="941"/>
      <c r="AG15" s="941"/>
      <c r="AH15" s="941"/>
      <c r="AI15" s="941"/>
      <c r="AJ15" s="941"/>
      <c r="AK15" s="941"/>
      <c r="AL15" s="941"/>
      <c r="AM15" s="940"/>
      <c r="AN15" s="940"/>
      <c r="AO15" s="940"/>
      <c r="AP15" s="940"/>
      <c r="AQ15" s="940"/>
      <c r="AR15" s="941"/>
      <c r="AS15" s="941"/>
      <c r="AT15" s="941"/>
      <c r="AU15" s="941"/>
      <c r="AV15" s="941"/>
      <c r="AW15" s="941"/>
      <c r="AX15" s="941"/>
      <c r="AY15" s="941"/>
      <c r="AZ15" s="941"/>
      <c r="BA15" s="941"/>
      <c r="BB15" s="941"/>
      <c r="BC15" s="1176"/>
      <c r="BD15" s="1185"/>
      <c r="BE15" s="1186"/>
      <c r="BF15" s="1187"/>
    </row>
    <row r="16" spans="1:58" ht="18.75" customHeight="1" thickBot="1">
      <c r="B16" s="423" t="s">
        <v>47</v>
      </c>
      <c r="C16" s="954">
        <f>SUM(C12:C15)</f>
        <v>15400</v>
      </c>
      <c r="D16" s="954"/>
      <c r="E16" s="954"/>
      <c r="F16" s="954"/>
      <c r="G16" s="954"/>
      <c r="H16" s="954">
        <f>SUM(H12:H15)</f>
        <v>16900</v>
      </c>
      <c r="I16" s="954"/>
      <c r="J16" s="954"/>
      <c r="K16" s="954"/>
      <c r="L16" s="954"/>
      <c r="M16" s="954">
        <f>SUM(M12:M15)</f>
        <v>17900</v>
      </c>
      <c r="N16" s="954"/>
      <c r="O16" s="954"/>
      <c r="P16" s="954"/>
      <c r="Q16" s="954"/>
      <c r="R16" s="954">
        <f>SUM(R12:R15)</f>
        <v>14500</v>
      </c>
      <c r="S16" s="954"/>
      <c r="T16" s="954"/>
      <c r="U16" s="954"/>
      <c r="V16" s="954"/>
      <c r="W16" s="954">
        <f>SUM(W12:AA15)</f>
        <v>64700</v>
      </c>
      <c r="X16" s="954"/>
      <c r="Y16" s="954"/>
      <c r="Z16" s="954"/>
      <c r="AA16" s="954"/>
    </row>
    <row r="17" spans="2:58" ht="18.75" customHeight="1" thickTop="1" thickBot="1">
      <c r="B17" s="440" t="s">
        <v>571</v>
      </c>
      <c r="C17" s="955">
        <f>C16-C11</f>
        <v>2800</v>
      </c>
      <c r="D17" s="955"/>
      <c r="E17" s="955"/>
      <c r="F17" s="955"/>
      <c r="G17" s="955"/>
      <c r="H17" s="955">
        <f t="shared" ref="H17" si="1">H16-H11</f>
        <v>4800</v>
      </c>
      <c r="I17" s="955"/>
      <c r="J17" s="955"/>
      <c r="K17" s="955"/>
      <c r="L17" s="955"/>
      <c r="M17" s="955">
        <f t="shared" ref="M17" si="2">M16-M11</f>
        <v>6300</v>
      </c>
      <c r="N17" s="955"/>
      <c r="O17" s="955"/>
      <c r="P17" s="955"/>
      <c r="Q17" s="955"/>
      <c r="R17" s="955">
        <f t="shared" ref="R17" si="3">R16-R11</f>
        <v>4000</v>
      </c>
      <c r="S17" s="955"/>
      <c r="T17" s="955"/>
      <c r="U17" s="955"/>
      <c r="V17" s="955"/>
      <c r="W17" s="955">
        <f t="shared" ref="W17" si="4">W16-W11</f>
        <v>17900</v>
      </c>
      <c r="X17" s="955"/>
      <c r="Y17" s="955"/>
      <c r="Z17" s="955"/>
      <c r="AA17" s="955"/>
      <c r="AD17" s="417" t="s">
        <v>243</v>
      </c>
      <c r="AE17" s="425" t="s">
        <v>352</v>
      </c>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1196"/>
      <c r="BE17" s="1196"/>
      <c r="BF17" s="1196"/>
    </row>
    <row r="18" spans="2:58" ht="18.75" customHeight="1" thickTop="1">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D18" s="977" t="s">
        <v>612</v>
      </c>
      <c r="AE18" s="944" t="s">
        <v>250</v>
      </c>
      <c r="AF18" s="945"/>
      <c r="AG18" s="945"/>
      <c r="AH18" s="945" t="s">
        <v>225</v>
      </c>
      <c r="AI18" s="945"/>
      <c r="AJ18" s="945"/>
      <c r="AK18" s="945"/>
      <c r="AL18" s="945"/>
      <c r="AM18" s="945" t="s">
        <v>253</v>
      </c>
      <c r="AN18" s="945"/>
      <c r="AO18" s="945"/>
      <c r="AP18" s="945"/>
      <c r="AQ18" s="945"/>
      <c r="AR18" s="945"/>
      <c r="AS18" s="945"/>
      <c r="AT18" s="945"/>
      <c r="AU18" s="945"/>
      <c r="AV18" s="945"/>
      <c r="AW18" s="945"/>
      <c r="AX18" s="945"/>
      <c r="AY18" s="945"/>
      <c r="AZ18" s="945"/>
      <c r="BA18" s="945"/>
      <c r="BB18" s="945"/>
      <c r="BC18" s="1177"/>
      <c r="BD18" s="1191" t="s">
        <v>599</v>
      </c>
      <c r="BE18" s="1192"/>
      <c r="BF18" s="1193"/>
    </row>
    <row r="19" spans="2:58" ht="18.75" customHeight="1">
      <c r="B19" s="427" t="s">
        <v>68</v>
      </c>
      <c r="C19" s="428" t="s">
        <v>245</v>
      </c>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D19" s="977"/>
      <c r="AE19" s="946" t="s">
        <v>227</v>
      </c>
      <c r="AF19" s="947"/>
      <c r="AG19" s="947"/>
      <c r="AH19" s="950"/>
      <c r="AI19" s="950"/>
      <c r="AJ19" s="950"/>
      <c r="AK19" s="950"/>
      <c r="AL19" s="950"/>
      <c r="AM19" s="952"/>
      <c r="AN19" s="952"/>
      <c r="AO19" s="952"/>
      <c r="AP19" s="952"/>
      <c r="AQ19" s="952"/>
      <c r="AR19" s="952"/>
      <c r="AS19" s="952"/>
      <c r="AT19" s="952"/>
      <c r="AU19" s="952"/>
      <c r="AV19" s="952"/>
      <c r="AW19" s="952"/>
      <c r="AX19" s="952"/>
      <c r="AY19" s="952"/>
      <c r="AZ19" s="952"/>
      <c r="BA19" s="952"/>
      <c r="BB19" s="952"/>
      <c r="BC19" s="1178"/>
      <c r="BD19" s="1188"/>
      <c r="BE19" s="1189"/>
      <c r="BF19" s="1190"/>
    </row>
    <row r="20" spans="2:58" ht="18.75" customHeight="1" thickBot="1">
      <c r="C20" s="430" t="s">
        <v>246</v>
      </c>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2"/>
      <c r="AD20" s="977"/>
      <c r="AE20" s="948"/>
      <c r="AF20" s="949"/>
      <c r="AG20" s="949"/>
      <c r="AH20" s="951"/>
      <c r="AI20" s="951"/>
      <c r="AJ20" s="951"/>
      <c r="AK20" s="951"/>
      <c r="AL20" s="951"/>
      <c r="AM20" s="953"/>
      <c r="AN20" s="953"/>
      <c r="AO20" s="953"/>
      <c r="AP20" s="953"/>
      <c r="AQ20" s="953"/>
      <c r="AR20" s="953"/>
      <c r="AS20" s="953"/>
      <c r="AT20" s="953"/>
      <c r="AU20" s="953"/>
      <c r="AV20" s="953"/>
      <c r="AW20" s="953"/>
      <c r="AX20" s="953"/>
      <c r="AY20" s="953"/>
      <c r="AZ20" s="953"/>
      <c r="BA20" s="953"/>
      <c r="BB20" s="953"/>
      <c r="BC20" s="1179"/>
      <c r="BD20" s="1182"/>
      <c r="BE20" s="1183"/>
      <c r="BF20" s="1184"/>
    </row>
    <row r="21" spans="2:58" ht="18.75" customHeight="1">
      <c r="C21" s="968" t="s">
        <v>65</v>
      </c>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70"/>
      <c r="AB21" s="432"/>
      <c r="AD21" s="977"/>
      <c r="AE21" s="948" t="s">
        <v>239</v>
      </c>
      <c r="AF21" s="949"/>
      <c r="AG21" s="949"/>
      <c r="AH21" s="951"/>
      <c r="AI21" s="951"/>
      <c r="AJ21" s="951"/>
      <c r="AK21" s="951"/>
      <c r="AL21" s="951"/>
      <c r="AM21" s="953"/>
      <c r="AN21" s="953"/>
      <c r="AO21" s="953"/>
      <c r="AP21" s="953"/>
      <c r="AQ21" s="953"/>
      <c r="AR21" s="953"/>
      <c r="AS21" s="953"/>
      <c r="AT21" s="953"/>
      <c r="AU21" s="953"/>
      <c r="AV21" s="953"/>
      <c r="AW21" s="953"/>
      <c r="AX21" s="953"/>
      <c r="AY21" s="953"/>
      <c r="AZ21" s="953"/>
      <c r="BA21" s="953"/>
      <c r="BB21" s="953"/>
      <c r="BC21" s="1179"/>
      <c r="BD21" s="1188"/>
      <c r="BE21" s="1189"/>
      <c r="BF21" s="1190"/>
    </row>
    <row r="22" spans="2:58" ht="18.75" customHeight="1">
      <c r="C22" s="971"/>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3"/>
      <c r="AD22" s="977"/>
      <c r="AE22" s="948"/>
      <c r="AF22" s="949"/>
      <c r="AG22" s="949"/>
      <c r="AH22" s="951"/>
      <c r="AI22" s="951"/>
      <c r="AJ22" s="951"/>
      <c r="AK22" s="951"/>
      <c r="AL22" s="951"/>
      <c r="AM22" s="953"/>
      <c r="AN22" s="953"/>
      <c r="AO22" s="953"/>
      <c r="AP22" s="953"/>
      <c r="AQ22" s="953"/>
      <c r="AR22" s="953"/>
      <c r="AS22" s="953"/>
      <c r="AT22" s="953"/>
      <c r="AU22" s="953"/>
      <c r="AV22" s="953"/>
      <c r="AW22" s="953"/>
      <c r="AX22" s="953"/>
      <c r="AY22" s="953"/>
      <c r="AZ22" s="953"/>
      <c r="BA22" s="953"/>
      <c r="BB22" s="953"/>
      <c r="BC22" s="1179"/>
      <c r="BD22" s="1182"/>
      <c r="BE22" s="1183"/>
      <c r="BF22" s="1184"/>
    </row>
    <row r="23" spans="2:58" ht="18.75" customHeight="1">
      <c r="C23" s="971"/>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3"/>
      <c r="AD23" s="977"/>
      <c r="AE23" s="948" t="s">
        <v>251</v>
      </c>
      <c r="AF23" s="949"/>
      <c r="AG23" s="949"/>
      <c r="AH23" s="951"/>
      <c r="AI23" s="951"/>
      <c r="AJ23" s="951"/>
      <c r="AK23" s="951"/>
      <c r="AL23" s="951"/>
      <c r="AM23" s="953"/>
      <c r="AN23" s="953"/>
      <c r="AO23" s="953"/>
      <c r="AP23" s="953"/>
      <c r="AQ23" s="953"/>
      <c r="AR23" s="953"/>
      <c r="AS23" s="953"/>
      <c r="AT23" s="953"/>
      <c r="AU23" s="953"/>
      <c r="AV23" s="953"/>
      <c r="AW23" s="953"/>
      <c r="AX23" s="953"/>
      <c r="AY23" s="953"/>
      <c r="AZ23" s="953"/>
      <c r="BA23" s="953"/>
      <c r="BB23" s="953"/>
      <c r="BC23" s="1179"/>
      <c r="BD23" s="1188"/>
      <c r="BE23" s="1189"/>
      <c r="BF23" s="1190"/>
    </row>
    <row r="24" spans="2:58" ht="18.75" customHeight="1">
      <c r="C24" s="971"/>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3"/>
      <c r="AE24" s="948"/>
      <c r="AF24" s="949"/>
      <c r="AG24" s="949"/>
      <c r="AH24" s="951"/>
      <c r="AI24" s="951"/>
      <c r="AJ24" s="951"/>
      <c r="AK24" s="951"/>
      <c r="AL24" s="951"/>
      <c r="AM24" s="953"/>
      <c r="AN24" s="953"/>
      <c r="AO24" s="953"/>
      <c r="AP24" s="953"/>
      <c r="AQ24" s="953"/>
      <c r="AR24" s="953"/>
      <c r="AS24" s="953"/>
      <c r="AT24" s="953"/>
      <c r="AU24" s="953"/>
      <c r="AV24" s="953"/>
      <c r="AW24" s="953"/>
      <c r="AX24" s="953"/>
      <c r="AY24" s="953"/>
      <c r="AZ24" s="953"/>
      <c r="BA24" s="953"/>
      <c r="BB24" s="953"/>
      <c r="BC24" s="1179"/>
      <c r="BD24" s="1182"/>
      <c r="BE24" s="1183"/>
      <c r="BF24" s="1184"/>
    </row>
    <row r="25" spans="2:58" ht="18.75" customHeight="1">
      <c r="C25" s="971"/>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3"/>
      <c r="AE25" s="948" t="s">
        <v>252</v>
      </c>
      <c r="AF25" s="949"/>
      <c r="AG25" s="949"/>
      <c r="AH25" s="951"/>
      <c r="AI25" s="951"/>
      <c r="AJ25" s="951"/>
      <c r="AK25" s="951"/>
      <c r="AL25" s="951"/>
      <c r="AM25" s="953"/>
      <c r="AN25" s="953"/>
      <c r="AO25" s="953"/>
      <c r="AP25" s="953"/>
      <c r="AQ25" s="953"/>
      <c r="AR25" s="953"/>
      <c r="AS25" s="953"/>
      <c r="AT25" s="953"/>
      <c r="AU25" s="953"/>
      <c r="AV25" s="953"/>
      <c r="AW25" s="953"/>
      <c r="AX25" s="953"/>
      <c r="AY25" s="953"/>
      <c r="AZ25" s="953"/>
      <c r="BA25" s="953"/>
      <c r="BB25" s="953"/>
      <c r="BC25" s="1179"/>
      <c r="BD25" s="1188"/>
      <c r="BE25" s="1189"/>
      <c r="BF25" s="1190"/>
    </row>
    <row r="26" spans="2:58" ht="18.75" customHeight="1">
      <c r="C26" s="971"/>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3"/>
      <c r="AE26" s="948"/>
      <c r="AF26" s="949"/>
      <c r="AG26" s="949"/>
      <c r="AH26" s="951"/>
      <c r="AI26" s="951"/>
      <c r="AJ26" s="951"/>
      <c r="AK26" s="951"/>
      <c r="AL26" s="951"/>
      <c r="AM26" s="953"/>
      <c r="AN26" s="953"/>
      <c r="AO26" s="953"/>
      <c r="AP26" s="953"/>
      <c r="AQ26" s="953"/>
      <c r="AR26" s="953"/>
      <c r="AS26" s="953"/>
      <c r="AT26" s="953"/>
      <c r="AU26" s="953"/>
      <c r="AV26" s="953"/>
      <c r="AW26" s="953"/>
      <c r="AX26" s="953"/>
      <c r="AY26" s="953"/>
      <c r="AZ26" s="953"/>
      <c r="BA26" s="953"/>
      <c r="BB26" s="953"/>
      <c r="BC26" s="1179"/>
      <c r="BD26" s="1182"/>
      <c r="BE26" s="1183"/>
      <c r="BF26" s="1184"/>
    </row>
    <row r="27" spans="2:58" ht="18.75" customHeight="1">
      <c r="C27" s="971"/>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3"/>
      <c r="AE27" s="948" t="s">
        <v>179</v>
      </c>
      <c r="AF27" s="949"/>
      <c r="AG27" s="949"/>
      <c r="AH27" s="951"/>
      <c r="AI27" s="951"/>
      <c r="AJ27" s="951"/>
      <c r="AK27" s="951"/>
      <c r="AL27" s="951"/>
      <c r="AM27" s="953"/>
      <c r="AN27" s="953"/>
      <c r="AO27" s="953"/>
      <c r="AP27" s="953"/>
      <c r="AQ27" s="953"/>
      <c r="AR27" s="953"/>
      <c r="AS27" s="953"/>
      <c r="AT27" s="953"/>
      <c r="AU27" s="953"/>
      <c r="AV27" s="953"/>
      <c r="AW27" s="953"/>
      <c r="AX27" s="953"/>
      <c r="AY27" s="953"/>
      <c r="AZ27" s="953"/>
      <c r="BA27" s="953"/>
      <c r="BB27" s="953"/>
      <c r="BC27" s="1179"/>
      <c r="BD27" s="1188"/>
      <c r="BE27" s="1189"/>
      <c r="BF27" s="1190"/>
    </row>
    <row r="28" spans="2:58" ht="18.75" customHeight="1" thickBot="1">
      <c r="C28" s="971"/>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3"/>
      <c r="AE28" s="956"/>
      <c r="AF28" s="957"/>
      <c r="AG28" s="957"/>
      <c r="AH28" s="958"/>
      <c r="AI28" s="958"/>
      <c r="AJ28" s="958"/>
      <c r="AK28" s="958"/>
      <c r="AL28" s="958"/>
      <c r="AM28" s="959"/>
      <c r="AN28" s="959"/>
      <c r="AO28" s="959"/>
      <c r="AP28" s="959"/>
      <c r="AQ28" s="959"/>
      <c r="AR28" s="959"/>
      <c r="AS28" s="959"/>
      <c r="AT28" s="959"/>
      <c r="AU28" s="959"/>
      <c r="AV28" s="959"/>
      <c r="AW28" s="959"/>
      <c r="AX28" s="959"/>
      <c r="AY28" s="959"/>
      <c r="AZ28" s="959"/>
      <c r="BA28" s="959"/>
      <c r="BB28" s="959"/>
      <c r="BC28" s="1180"/>
      <c r="BD28" s="1185"/>
      <c r="BE28" s="1186"/>
      <c r="BF28" s="1187"/>
    </row>
    <row r="29" spans="2:58" ht="18.75" customHeight="1">
      <c r="C29" s="971"/>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row>
    <row r="30" spans="2:58" ht="18.75" customHeight="1" thickBot="1">
      <c r="C30" s="971"/>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3"/>
      <c r="AD30" s="417" t="s">
        <v>244</v>
      </c>
      <c r="AE30" s="425" t="s">
        <v>353</v>
      </c>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1196"/>
      <c r="BE30" s="1196"/>
      <c r="BF30" s="1196"/>
    </row>
    <row r="31" spans="2:58" ht="18.75" customHeight="1">
      <c r="C31" s="971"/>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3"/>
      <c r="AD31" s="977" t="s">
        <v>612</v>
      </c>
      <c r="AE31" s="916" t="s">
        <v>255</v>
      </c>
      <c r="AF31" s="917"/>
      <c r="AG31" s="917"/>
      <c r="AH31" s="917"/>
      <c r="AI31" s="917"/>
      <c r="AJ31" s="917"/>
      <c r="AK31" s="917"/>
      <c r="AL31" s="917"/>
      <c r="AM31" s="917" t="s">
        <v>256</v>
      </c>
      <c r="AN31" s="917"/>
      <c r="AO31" s="917"/>
      <c r="AP31" s="917"/>
      <c r="AQ31" s="917"/>
      <c r="AR31" s="917" t="s">
        <v>257</v>
      </c>
      <c r="AS31" s="917"/>
      <c r="AT31" s="917"/>
      <c r="AU31" s="917"/>
      <c r="AV31" s="917"/>
      <c r="AW31" s="917"/>
      <c r="AX31" s="917"/>
      <c r="AY31" s="917"/>
      <c r="AZ31" s="917"/>
      <c r="BA31" s="917"/>
      <c r="BB31" s="917"/>
      <c r="BC31" s="1173"/>
      <c r="BD31" s="1191" t="s">
        <v>599</v>
      </c>
      <c r="BE31" s="1192"/>
      <c r="BF31" s="1193"/>
    </row>
    <row r="32" spans="2:58" ht="18.75" customHeight="1" thickBot="1">
      <c r="C32" s="974"/>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6"/>
      <c r="AD32" s="977"/>
      <c r="AE32" s="920"/>
      <c r="AF32" s="921"/>
      <c r="AG32" s="921"/>
      <c r="AH32" s="921"/>
      <c r="AI32" s="921"/>
      <c r="AJ32" s="921"/>
      <c r="AK32" s="921"/>
      <c r="AL32" s="921"/>
      <c r="AM32" s="924"/>
      <c r="AN32" s="924"/>
      <c r="AO32" s="924"/>
      <c r="AP32" s="924"/>
      <c r="AQ32" s="924"/>
      <c r="AR32" s="921"/>
      <c r="AS32" s="921"/>
      <c r="AT32" s="921"/>
      <c r="AU32" s="921"/>
      <c r="AV32" s="921"/>
      <c r="AW32" s="921"/>
      <c r="AX32" s="921"/>
      <c r="AY32" s="921"/>
      <c r="AZ32" s="921"/>
      <c r="BA32" s="921"/>
      <c r="BB32" s="921"/>
      <c r="BC32" s="1174"/>
      <c r="BD32" s="1188"/>
      <c r="BE32" s="1189"/>
      <c r="BF32" s="1190"/>
    </row>
    <row r="33" spans="2:58" ht="18.75" customHeight="1">
      <c r="B33" s="434"/>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D33" s="977"/>
      <c r="AE33" s="922"/>
      <c r="AF33" s="923"/>
      <c r="AG33" s="923"/>
      <c r="AH33" s="923"/>
      <c r="AI33" s="923"/>
      <c r="AJ33" s="923"/>
      <c r="AK33" s="923"/>
      <c r="AL33" s="923"/>
      <c r="AM33" s="925"/>
      <c r="AN33" s="925"/>
      <c r="AO33" s="925"/>
      <c r="AP33" s="925"/>
      <c r="AQ33" s="925"/>
      <c r="AR33" s="923"/>
      <c r="AS33" s="923"/>
      <c r="AT33" s="923"/>
      <c r="AU33" s="923"/>
      <c r="AV33" s="923"/>
      <c r="AW33" s="923"/>
      <c r="AX33" s="923"/>
      <c r="AY33" s="923"/>
      <c r="AZ33" s="923"/>
      <c r="BA33" s="923"/>
      <c r="BB33" s="923"/>
      <c r="BC33" s="1175"/>
      <c r="BD33" s="1182"/>
      <c r="BE33" s="1183"/>
      <c r="BF33" s="1184"/>
    </row>
    <row r="34" spans="2:58" ht="18.75" customHeight="1" thickBot="1">
      <c r="B34" s="435"/>
      <c r="C34" s="428" t="s">
        <v>247</v>
      </c>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D34" s="977"/>
      <c r="AE34" s="922"/>
      <c r="AF34" s="923"/>
      <c r="AG34" s="923"/>
      <c r="AH34" s="923"/>
      <c r="AI34" s="923"/>
      <c r="AJ34" s="923"/>
      <c r="AK34" s="923"/>
      <c r="AL34" s="923"/>
      <c r="AM34" s="925"/>
      <c r="AN34" s="925"/>
      <c r="AO34" s="925"/>
      <c r="AP34" s="925"/>
      <c r="AQ34" s="925"/>
      <c r="AR34" s="923"/>
      <c r="AS34" s="923"/>
      <c r="AT34" s="923"/>
      <c r="AU34" s="923"/>
      <c r="AV34" s="923"/>
      <c r="AW34" s="923"/>
      <c r="AX34" s="923"/>
      <c r="AY34" s="923"/>
      <c r="AZ34" s="923"/>
      <c r="BA34" s="923"/>
      <c r="BB34" s="923"/>
      <c r="BC34" s="1175"/>
      <c r="BD34" s="1188"/>
      <c r="BE34" s="1189"/>
      <c r="BF34" s="1190"/>
    </row>
    <row r="35" spans="2:58" ht="18.75" customHeight="1">
      <c r="B35" s="434"/>
      <c r="C35" s="916" t="s">
        <v>224</v>
      </c>
      <c r="D35" s="917"/>
      <c r="E35" s="917"/>
      <c r="F35" s="917" t="s">
        <v>225</v>
      </c>
      <c r="G35" s="917"/>
      <c r="H35" s="917"/>
      <c r="I35" s="917"/>
      <c r="J35" s="917"/>
      <c r="K35" s="917" t="s">
        <v>145</v>
      </c>
      <c r="L35" s="917"/>
      <c r="M35" s="917"/>
      <c r="N35" s="917"/>
      <c r="O35" s="917"/>
      <c r="P35" s="917"/>
      <c r="Q35" s="917"/>
      <c r="R35" s="917"/>
      <c r="S35" s="917"/>
      <c r="T35" s="917"/>
      <c r="U35" s="917"/>
      <c r="V35" s="917"/>
      <c r="W35" s="917"/>
      <c r="X35" s="917"/>
      <c r="Y35" s="917"/>
      <c r="Z35" s="917"/>
      <c r="AA35" s="918"/>
      <c r="AD35" s="977"/>
      <c r="AE35" s="922"/>
      <c r="AF35" s="923"/>
      <c r="AG35" s="923"/>
      <c r="AH35" s="923"/>
      <c r="AI35" s="923"/>
      <c r="AJ35" s="923"/>
      <c r="AK35" s="923"/>
      <c r="AL35" s="923"/>
      <c r="AM35" s="925"/>
      <c r="AN35" s="925"/>
      <c r="AO35" s="925"/>
      <c r="AP35" s="925"/>
      <c r="AQ35" s="925"/>
      <c r="AR35" s="923"/>
      <c r="AS35" s="923"/>
      <c r="AT35" s="923"/>
      <c r="AU35" s="923"/>
      <c r="AV35" s="923"/>
      <c r="AW35" s="923"/>
      <c r="AX35" s="923"/>
      <c r="AY35" s="923"/>
      <c r="AZ35" s="923"/>
      <c r="BA35" s="923"/>
      <c r="BB35" s="923"/>
      <c r="BC35" s="1175"/>
      <c r="BD35" s="1182"/>
      <c r="BE35" s="1183"/>
      <c r="BF35" s="1184"/>
    </row>
    <row r="36" spans="2:58" ht="18.75" customHeight="1">
      <c r="C36" s="966" t="s">
        <v>226</v>
      </c>
      <c r="D36" s="967"/>
      <c r="E36" s="967"/>
      <c r="F36" s="924"/>
      <c r="G36" s="924"/>
      <c r="H36" s="924"/>
      <c r="I36" s="924"/>
      <c r="J36" s="924"/>
      <c r="K36" s="921"/>
      <c r="L36" s="921"/>
      <c r="M36" s="921"/>
      <c r="N36" s="921"/>
      <c r="O36" s="921"/>
      <c r="P36" s="921"/>
      <c r="Q36" s="921"/>
      <c r="R36" s="921"/>
      <c r="S36" s="921"/>
      <c r="T36" s="921"/>
      <c r="U36" s="921"/>
      <c r="V36" s="921"/>
      <c r="W36" s="921"/>
      <c r="X36" s="921"/>
      <c r="Y36" s="921"/>
      <c r="Z36" s="921"/>
      <c r="AA36" s="926"/>
      <c r="AD36" s="977"/>
      <c r="AE36" s="922"/>
      <c r="AF36" s="923"/>
      <c r="AG36" s="923"/>
      <c r="AH36" s="923"/>
      <c r="AI36" s="923"/>
      <c r="AJ36" s="923"/>
      <c r="AK36" s="923"/>
      <c r="AL36" s="923"/>
      <c r="AM36" s="925"/>
      <c r="AN36" s="925"/>
      <c r="AO36" s="925"/>
      <c r="AP36" s="925"/>
      <c r="AQ36" s="925"/>
      <c r="AR36" s="923"/>
      <c r="AS36" s="923"/>
      <c r="AT36" s="923"/>
      <c r="AU36" s="923"/>
      <c r="AV36" s="923"/>
      <c r="AW36" s="923"/>
      <c r="AX36" s="923"/>
      <c r="AY36" s="923"/>
      <c r="AZ36" s="923"/>
      <c r="BA36" s="923"/>
      <c r="BB36" s="923"/>
      <c r="BC36" s="1175"/>
      <c r="BD36" s="1188"/>
      <c r="BE36" s="1189"/>
      <c r="BF36" s="1190"/>
    </row>
    <row r="37" spans="2:58" ht="18.75" customHeight="1">
      <c r="C37" s="961" t="s">
        <v>240</v>
      </c>
      <c r="D37" s="962"/>
      <c r="E37" s="962"/>
      <c r="F37" s="925"/>
      <c r="G37" s="925"/>
      <c r="H37" s="925"/>
      <c r="I37" s="925"/>
      <c r="J37" s="925"/>
      <c r="K37" s="923"/>
      <c r="L37" s="923"/>
      <c r="M37" s="923"/>
      <c r="N37" s="923"/>
      <c r="O37" s="923"/>
      <c r="P37" s="923"/>
      <c r="Q37" s="923"/>
      <c r="R37" s="923"/>
      <c r="S37" s="923"/>
      <c r="T37" s="923"/>
      <c r="U37" s="923"/>
      <c r="V37" s="923"/>
      <c r="W37" s="923"/>
      <c r="X37" s="923"/>
      <c r="Y37" s="923"/>
      <c r="Z37" s="923"/>
      <c r="AA37" s="927"/>
      <c r="AE37" s="922"/>
      <c r="AF37" s="923"/>
      <c r="AG37" s="923"/>
      <c r="AH37" s="923"/>
      <c r="AI37" s="923"/>
      <c r="AJ37" s="923"/>
      <c r="AK37" s="923"/>
      <c r="AL37" s="923"/>
      <c r="AM37" s="925"/>
      <c r="AN37" s="925"/>
      <c r="AO37" s="925"/>
      <c r="AP37" s="925"/>
      <c r="AQ37" s="925"/>
      <c r="AR37" s="923"/>
      <c r="AS37" s="923"/>
      <c r="AT37" s="923"/>
      <c r="AU37" s="923"/>
      <c r="AV37" s="923"/>
      <c r="AW37" s="923"/>
      <c r="AX37" s="923"/>
      <c r="AY37" s="923"/>
      <c r="AZ37" s="923"/>
      <c r="BA37" s="923"/>
      <c r="BB37" s="923"/>
      <c r="BC37" s="1175"/>
      <c r="BD37" s="1182"/>
      <c r="BE37" s="1183"/>
      <c r="BF37" s="1184"/>
    </row>
    <row r="38" spans="2:58" ht="18.75" customHeight="1">
      <c r="B38" s="437"/>
      <c r="C38" s="961" t="s">
        <v>241</v>
      </c>
      <c r="D38" s="962"/>
      <c r="E38" s="962"/>
      <c r="F38" s="963"/>
      <c r="G38" s="925"/>
      <c r="H38" s="925"/>
      <c r="I38" s="925"/>
      <c r="J38" s="925"/>
      <c r="K38" s="923"/>
      <c r="L38" s="923"/>
      <c r="M38" s="923"/>
      <c r="N38" s="923"/>
      <c r="O38" s="923"/>
      <c r="P38" s="923"/>
      <c r="Q38" s="923"/>
      <c r="R38" s="923"/>
      <c r="S38" s="923"/>
      <c r="T38" s="923"/>
      <c r="U38" s="923"/>
      <c r="V38" s="923"/>
      <c r="W38" s="923"/>
      <c r="X38" s="923"/>
      <c r="Y38" s="923"/>
      <c r="Z38" s="923"/>
      <c r="AA38" s="927"/>
      <c r="AE38" s="922"/>
      <c r="AF38" s="923"/>
      <c r="AG38" s="923"/>
      <c r="AH38" s="923"/>
      <c r="AI38" s="923"/>
      <c r="AJ38" s="923"/>
      <c r="AK38" s="923"/>
      <c r="AL38" s="923"/>
      <c r="AM38" s="925"/>
      <c r="AN38" s="925"/>
      <c r="AO38" s="925"/>
      <c r="AP38" s="925"/>
      <c r="AQ38" s="925"/>
      <c r="AR38" s="923"/>
      <c r="AS38" s="923"/>
      <c r="AT38" s="923"/>
      <c r="AU38" s="923"/>
      <c r="AV38" s="923"/>
      <c r="AW38" s="923"/>
      <c r="AX38" s="923"/>
      <c r="AY38" s="923"/>
      <c r="AZ38" s="923"/>
      <c r="BA38" s="923"/>
      <c r="BB38" s="923"/>
      <c r="BC38" s="1175"/>
      <c r="BD38" s="1188"/>
      <c r="BE38" s="1189"/>
      <c r="BF38" s="1190"/>
    </row>
    <row r="39" spans="2:58" ht="18.75" customHeight="1" thickBot="1">
      <c r="B39" s="435"/>
      <c r="C39" s="964" t="s">
        <v>242</v>
      </c>
      <c r="D39" s="965"/>
      <c r="E39" s="965"/>
      <c r="F39" s="940"/>
      <c r="G39" s="940"/>
      <c r="H39" s="940"/>
      <c r="I39" s="940"/>
      <c r="J39" s="940"/>
      <c r="K39" s="941"/>
      <c r="L39" s="941"/>
      <c r="M39" s="941"/>
      <c r="N39" s="941"/>
      <c r="O39" s="941"/>
      <c r="P39" s="941"/>
      <c r="Q39" s="941"/>
      <c r="R39" s="941"/>
      <c r="S39" s="941"/>
      <c r="T39" s="941"/>
      <c r="U39" s="941"/>
      <c r="V39" s="941"/>
      <c r="W39" s="941"/>
      <c r="X39" s="941"/>
      <c r="Y39" s="941"/>
      <c r="Z39" s="941"/>
      <c r="AA39" s="942"/>
      <c r="AE39" s="922"/>
      <c r="AF39" s="923"/>
      <c r="AG39" s="923"/>
      <c r="AH39" s="923"/>
      <c r="AI39" s="923"/>
      <c r="AJ39" s="923"/>
      <c r="AK39" s="923"/>
      <c r="AL39" s="923"/>
      <c r="AM39" s="925"/>
      <c r="AN39" s="925"/>
      <c r="AO39" s="925"/>
      <c r="AP39" s="925"/>
      <c r="AQ39" s="925"/>
      <c r="AR39" s="923"/>
      <c r="AS39" s="923"/>
      <c r="AT39" s="923"/>
      <c r="AU39" s="923"/>
      <c r="AV39" s="923"/>
      <c r="AW39" s="923"/>
      <c r="AX39" s="923"/>
      <c r="AY39" s="923"/>
      <c r="AZ39" s="923"/>
      <c r="BA39" s="923"/>
      <c r="BB39" s="923"/>
      <c r="BC39" s="1175"/>
      <c r="BD39" s="1182"/>
      <c r="BE39" s="1183"/>
      <c r="BF39" s="1184"/>
    </row>
    <row r="40" spans="2:58" ht="18.75" customHeight="1">
      <c r="B40" s="434"/>
      <c r="AE40" s="922"/>
      <c r="AF40" s="923"/>
      <c r="AG40" s="923"/>
      <c r="AH40" s="923"/>
      <c r="AI40" s="923"/>
      <c r="AJ40" s="923"/>
      <c r="AK40" s="923"/>
      <c r="AL40" s="923"/>
      <c r="AM40" s="925"/>
      <c r="AN40" s="925"/>
      <c r="AO40" s="925"/>
      <c r="AP40" s="925"/>
      <c r="AQ40" s="925"/>
      <c r="AR40" s="923"/>
      <c r="AS40" s="923"/>
      <c r="AT40" s="923"/>
      <c r="AU40" s="923"/>
      <c r="AV40" s="923"/>
      <c r="AW40" s="923"/>
      <c r="AX40" s="923"/>
      <c r="AY40" s="923"/>
      <c r="AZ40" s="923"/>
      <c r="BA40" s="923"/>
      <c r="BB40" s="923"/>
      <c r="BC40" s="1175"/>
      <c r="BD40" s="1188"/>
      <c r="BE40" s="1189"/>
      <c r="BF40" s="1190"/>
    </row>
    <row r="41" spans="2:58" ht="18.75" customHeight="1" thickBot="1">
      <c r="AE41" s="943"/>
      <c r="AF41" s="941"/>
      <c r="AG41" s="941"/>
      <c r="AH41" s="941"/>
      <c r="AI41" s="941"/>
      <c r="AJ41" s="941"/>
      <c r="AK41" s="941"/>
      <c r="AL41" s="941"/>
      <c r="AM41" s="940"/>
      <c r="AN41" s="940"/>
      <c r="AO41" s="940"/>
      <c r="AP41" s="940"/>
      <c r="AQ41" s="940"/>
      <c r="AR41" s="941"/>
      <c r="AS41" s="941"/>
      <c r="AT41" s="941"/>
      <c r="AU41" s="941"/>
      <c r="AV41" s="941"/>
      <c r="AW41" s="941"/>
      <c r="AX41" s="941"/>
      <c r="AY41" s="941"/>
      <c r="AZ41" s="941"/>
      <c r="BA41" s="941"/>
      <c r="BB41" s="941"/>
      <c r="BC41" s="1176"/>
      <c r="BD41" s="1185"/>
      <c r="BE41" s="1186"/>
      <c r="BF41" s="1187"/>
    </row>
    <row r="42" spans="2:58" ht="18.75" customHeight="1">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row>
    <row r="43" spans="2:58" ht="18.75" customHeight="1">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row>
    <row r="44" spans="2:58" ht="18.75" customHeight="1">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row>
    <row r="45" spans="2:58" ht="18.75" customHeight="1">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row>
    <row r="46" spans="2:58" ht="18.75" customHeight="1">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row>
    <row r="47" spans="2:58" ht="18.75" customHeight="1">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row>
    <row r="48" spans="2:58" ht="18.75" customHeight="1">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row>
    <row r="49" spans="2:55" ht="18.75" customHeight="1">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row>
    <row r="50" spans="2:55" ht="18.75" customHeight="1">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row>
    <row r="51" spans="2:55" ht="18.75" customHeight="1">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row>
    <row r="52" spans="2:55" ht="18.75" customHeight="1">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row>
    <row r="53" spans="2:55" ht="18.75" customHeight="1">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row>
    <row r="54" spans="2:55" ht="18.75" customHeight="1">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row>
    <row r="55" spans="2:55" ht="18.75" customHeight="1">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row>
    <row r="56" spans="2:55" ht="18.75" customHeight="1">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row>
    <row r="57" spans="2:55" ht="18.75" customHeight="1"/>
    <row r="58" spans="2:55" ht="18.75" customHeight="1"/>
    <row r="59" spans="2:55" ht="18.75" customHeight="1">
      <c r="B59" s="435"/>
    </row>
    <row r="60" spans="2:55" ht="18.75" customHeight="1"/>
    <row r="61" spans="2:55" ht="18.75" customHeight="1"/>
    <row r="62" spans="2:55" ht="18.75" customHeight="1"/>
    <row r="63" spans="2:55" ht="18.75" customHeight="1"/>
    <row r="64" spans="2:55" ht="18.75" customHeight="1"/>
    <row r="65" ht="18.75" customHeight="1"/>
    <row r="66" ht="18.75" customHeight="1"/>
    <row r="67" ht="18.75" customHeight="1"/>
    <row r="68" ht="18.75" customHeight="1"/>
    <row r="69" ht="18.75" customHeight="1"/>
    <row r="70" ht="18.75" customHeight="1"/>
    <row r="71" ht="18.75" customHeight="1"/>
  </sheetData>
  <mergeCells count="149">
    <mergeCell ref="AD31:AD36"/>
    <mergeCell ref="BD23:BF24"/>
    <mergeCell ref="BD25:BF26"/>
    <mergeCell ref="BD27:BF28"/>
    <mergeCell ref="BD31:BF31"/>
    <mergeCell ref="BD32:BF33"/>
    <mergeCell ref="BD34:BF35"/>
    <mergeCell ref="BD36:BF37"/>
    <mergeCell ref="BD38:BF39"/>
    <mergeCell ref="BD40:BF41"/>
    <mergeCell ref="BD5:BF5"/>
    <mergeCell ref="BD6:BF7"/>
    <mergeCell ref="BD8:BF9"/>
    <mergeCell ref="BD10:BF11"/>
    <mergeCell ref="BD12:BF13"/>
    <mergeCell ref="BD14:BF15"/>
    <mergeCell ref="BD18:BF18"/>
    <mergeCell ref="BD19:BF20"/>
    <mergeCell ref="BD21:BF22"/>
    <mergeCell ref="C4:V4"/>
    <mergeCell ref="C5:V5"/>
    <mergeCell ref="F37:J37"/>
    <mergeCell ref="K37:AA37"/>
    <mergeCell ref="C38:E38"/>
    <mergeCell ref="F38:J38"/>
    <mergeCell ref="K38:AA38"/>
    <mergeCell ref="C39:E39"/>
    <mergeCell ref="F39:J39"/>
    <mergeCell ref="K39:AA39"/>
    <mergeCell ref="C35:E35"/>
    <mergeCell ref="F35:J35"/>
    <mergeCell ref="K35:AA35"/>
    <mergeCell ref="C36:E36"/>
    <mergeCell ref="F36:J36"/>
    <mergeCell ref="K36:AA36"/>
    <mergeCell ref="C37:E37"/>
    <mergeCell ref="C21:AA32"/>
    <mergeCell ref="R8:V8"/>
    <mergeCell ref="AM40:AQ41"/>
    <mergeCell ref="AR40:BC41"/>
    <mergeCell ref="AR38:BC39"/>
    <mergeCell ref="AE40:AL41"/>
    <mergeCell ref="AE38:AL39"/>
    <mergeCell ref="AM38:AQ39"/>
    <mergeCell ref="AE36:AL37"/>
    <mergeCell ref="AM36:AQ37"/>
    <mergeCell ref="AR36:BC37"/>
    <mergeCell ref="AM34:AQ35"/>
    <mergeCell ref="AR34:BC35"/>
    <mergeCell ref="AE32:AL33"/>
    <mergeCell ref="AM32:AQ33"/>
    <mergeCell ref="AR32:BC33"/>
    <mergeCell ref="AE34:AL35"/>
    <mergeCell ref="AE27:AG28"/>
    <mergeCell ref="AH27:AL28"/>
    <mergeCell ref="AM27:BC28"/>
    <mergeCell ref="AE31:AL31"/>
    <mergeCell ref="AM31:AQ31"/>
    <mergeCell ref="AR31:BC31"/>
    <mergeCell ref="AE21:AG22"/>
    <mergeCell ref="AH21:AL22"/>
    <mergeCell ref="AM21:BC22"/>
    <mergeCell ref="AE23:AG24"/>
    <mergeCell ref="AH23:AL24"/>
    <mergeCell ref="AM23:BC24"/>
    <mergeCell ref="AE25:AG26"/>
    <mergeCell ref="AH25:AL26"/>
    <mergeCell ref="AM25:BC26"/>
    <mergeCell ref="AE18:AG18"/>
    <mergeCell ref="AH18:AL18"/>
    <mergeCell ref="AM18:BC18"/>
    <mergeCell ref="AE19:AG20"/>
    <mergeCell ref="AH19:AL20"/>
    <mergeCell ref="AM19:BC20"/>
    <mergeCell ref="C16:G16"/>
    <mergeCell ref="H16:L16"/>
    <mergeCell ref="M16:Q16"/>
    <mergeCell ref="R16:V16"/>
    <mergeCell ref="W16:AA16"/>
    <mergeCell ref="C17:G17"/>
    <mergeCell ref="H17:L17"/>
    <mergeCell ref="M17:Q17"/>
    <mergeCell ref="R17:V17"/>
    <mergeCell ref="W17:AA17"/>
    <mergeCell ref="AD18:AD23"/>
    <mergeCell ref="AM14:AQ15"/>
    <mergeCell ref="AR14:BC15"/>
    <mergeCell ref="C15:G15"/>
    <mergeCell ref="H15:L15"/>
    <mergeCell ref="M15:Q15"/>
    <mergeCell ref="R15:V15"/>
    <mergeCell ref="W15:AA15"/>
    <mergeCell ref="C14:G14"/>
    <mergeCell ref="H14:L14"/>
    <mergeCell ref="M14:Q14"/>
    <mergeCell ref="R14:V14"/>
    <mergeCell ref="W14:AA14"/>
    <mergeCell ref="AE14:AL15"/>
    <mergeCell ref="AD10:AD15"/>
    <mergeCell ref="AM12:AQ13"/>
    <mergeCell ref="AR12:BC13"/>
    <mergeCell ref="C13:G13"/>
    <mergeCell ref="H13:L13"/>
    <mergeCell ref="M13:Q13"/>
    <mergeCell ref="R13:V13"/>
    <mergeCell ref="W13:AA13"/>
    <mergeCell ref="C12:G12"/>
    <mergeCell ref="H12:L12"/>
    <mergeCell ref="M12:Q12"/>
    <mergeCell ref="R12:V12"/>
    <mergeCell ref="W12:AA12"/>
    <mergeCell ref="AE12:AL13"/>
    <mergeCell ref="AM10:AQ11"/>
    <mergeCell ref="AR10:BC11"/>
    <mergeCell ref="C11:G11"/>
    <mergeCell ref="H11:L11"/>
    <mergeCell ref="M11:Q11"/>
    <mergeCell ref="R11:V11"/>
    <mergeCell ref="W11:AA11"/>
    <mergeCell ref="C10:G10"/>
    <mergeCell ref="H10:L10"/>
    <mergeCell ref="M10:Q10"/>
    <mergeCell ref="R10:V10"/>
    <mergeCell ref="W10:AA10"/>
    <mergeCell ref="AE10:AL11"/>
    <mergeCell ref="A2:AA3"/>
    <mergeCell ref="AE5:AL5"/>
    <mergeCell ref="AM5:AQ5"/>
    <mergeCell ref="AR5:BC5"/>
    <mergeCell ref="AD6:AD9"/>
    <mergeCell ref="AE6:AL7"/>
    <mergeCell ref="AM6:AQ7"/>
    <mergeCell ref="AR6:BC7"/>
    <mergeCell ref="C7:G7"/>
    <mergeCell ref="H7:L7"/>
    <mergeCell ref="AE8:AL9"/>
    <mergeCell ref="AM8:AQ9"/>
    <mergeCell ref="AR8:BC9"/>
    <mergeCell ref="C9:G9"/>
    <mergeCell ref="H9:L9"/>
    <mergeCell ref="M9:Q9"/>
    <mergeCell ref="R9:V9"/>
    <mergeCell ref="W9:AA9"/>
    <mergeCell ref="M7:Q7"/>
    <mergeCell ref="R7:V7"/>
    <mergeCell ref="W7:AA8"/>
    <mergeCell ref="C8:G8"/>
    <mergeCell ref="H8:L8"/>
    <mergeCell ref="M8:Q8"/>
  </mergeCells>
  <phoneticPr fontId="2"/>
  <pageMargins left="0.23622047244094491" right="0.23622047244094491" top="0.39370078740157483" bottom="0.35433070866141736" header="0.31496062992125984" footer="0.31496062992125984"/>
  <pageSetup paperSize="9" scale="70" orientation="portrait" r:id="rId1"/>
  <rowBreaks count="1" manualBreakCount="1">
    <brk id="66" max="55" man="1"/>
  </rowBreaks>
  <colBreaks count="1" manualBreakCount="1">
    <brk id="28" max="4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F71"/>
  <sheetViews>
    <sheetView view="pageBreakPreview" zoomScaleNormal="100" zoomScaleSheetLayoutView="100" workbookViewId="0"/>
  </sheetViews>
  <sheetFormatPr defaultColWidth="8.875" defaultRowHeight="13.5"/>
  <cols>
    <col min="1" max="1" width="9.375" style="413" customWidth="1"/>
    <col min="2" max="2" width="25" style="413" customWidth="1"/>
    <col min="3" max="27" width="3.125" style="413" customWidth="1"/>
    <col min="28" max="29" width="9.375" style="413" customWidth="1"/>
    <col min="30" max="30" width="25" style="413" customWidth="1"/>
    <col min="31" max="59" width="3.125" style="413" customWidth="1"/>
    <col min="60" max="16384" width="8.875" style="413"/>
  </cols>
  <sheetData>
    <row r="1" spans="1:58" ht="18.75" customHeight="1">
      <c r="B1" s="414" t="s">
        <v>70</v>
      </c>
    </row>
    <row r="2" spans="1:58" ht="18.75" customHeight="1">
      <c r="A2" s="915" t="s">
        <v>236</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row>
    <row r="3" spans="1:58" ht="18.75" customHeight="1">
      <c r="A3" s="915"/>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row>
    <row r="4" spans="1:58" ht="18.75" customHeight="1" thickBot="1">
      <c r="B4" s="415" t="s">
        <v>237</v>
      </c>
      <c r="C4" s="960" t="s">
        <v>66</v>
      </c>
      <c r="D4" s="960"/>
      <c r="E4" s="960"/>
      <c r="F4" s="960"/>
      <c r="G4" s="960"/>
      <c r="H4" s="960"/>
      <c r="I4" s="960"/>
      <c r="J4" s="960"/>
      <c r="K4" s="960"/>
      <c r="L4" s="960"/>
      <c r="M4" s="960"/>
      <c r="N4" s="960"/>
      <c r="O4" s="960"/>
      <c r="P4" s="960"/>
      <c r="Q4" s="960"/>
      <c r="R4" s="960"/>
      <c r="S4" s="960"/>
      <c r="T4" s="960"/>
      <c r="U4" s="416"/>
      <c r="V4" s="416"/>
      <c r="W4" s="416"/>
      <c r="X4" s="416"/>
      <c r="Y4" s="416"/>
      <c r="Z4" s="416"/>
      <c r="AA4" s="416"/>
      <c r="AD4" s="417" t="s">
        <v>19</v>
      </c>
      <c r="AE4" s="418" t="s">
        <v>248</v>
      </c>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1196"/>
      <c r="BE4" s="1196"/>
      <c r="BF4" s="1196"/>
    </row>
    <row r="5" spans="1:58" ht="18.75" customHeight="1">
      <c r="B5" s="415" t="s">
        <v>11</v>
      </c>
      <c r="C5" s="960" t="s">
        <v>67</v>
      </c>
      <c r="D5" s="960"/>
      <c r="E5" s="960"/>
      <c r="F5" s="960"/>
      <c r="G5" s="960"/>
      <c r="H5" s="960"/>
      <c r="I5" s="960"/>
      <c r="J5" s="960"/>
      <c r="K5" s="960"/>
      <c r="L5" s="960"/>
      <c r="M5" s="960"/>
      <c r="N5" s="960"/>
      <c r="O5" s="960"/>
      <c r="P5" s="960"/>
      <c r="Q5" s="960"/>
      <c r="R5" s="960"/>
      <c r="S5" s="960"/>
      <c r="T5" s="960"/>
      <c r="U5" s="416"/>
      <c r="V5" s="416"/>
      <c r="W5" s="416"/>
      <c r="X5" s="416"/>
      <c r="Y5" s="416"/>
      <c r="Z5" s="416"/>
      <c r="AA5" s="416"/>
      <c r="AE5" s="916" t="s">
        <v>611</v>
      </c>
      <c r="AF5" s="917"/>
      <c r="AG5" s="917"/>
      <c r="AH5" s="917"/>
      <c r="AI5" s="917"/>
      <c r="AJ5" s="917"/>
      <c r="AK5" s="917"/>
      <c r="AL5" s="917"/>
      <c r="AM5" s="917" t="s">
        <v>256</v>
      </c>
      <c r="AN5" s="917"/>
      <c r="AO5" s="917"/>
      <c r="AP5" s="917"/>
      <c r="AQ5" s="917"/>
      <c r="AR5" s="917" t="s">
        <v>600</v>
      </c>
      <c r="AS5" s="917"/>
      <c r="AT5" s="917"/>
      <c r="AU5" s="917"/>
      <c r="AV5" s="917"/>
      <c r="AW5" s="917"/>
      <c r="AX5" s="917"/>
      <c r="AY5" s="917"/>
      <c r="AZ5" s="917"/>
      <c r="BA5" s="917"/>
      <c r="BB5" s="917"/>
      <c r="BC5" s="1173"/>
      <c r="BD5" s="1191" t="s">
        <v>599</v>
      </c>
      <c r="BE5" s="1192"/>
      <c r="BF5" s="1193"/>
    </row>
    <row r="6" spans="1:58" ht="18.75" customHeight="1">
      <c r="B6" s="420"/>
      <c r="C6" s="421" t="s">
        <v>12</v>
      </c>
      <c r="AD6" s="919" t="s">
        <v>570</v>
      </c>
      <c r="AE6" s="920"/>
      <c r="AF6" s="921"/>
      <c r="AG6" s="921"/>
      <c r="AH6" s="921"/>
      <c r="AI6" s="921"/>
      <c r="AJ6" s="921"/>
      <c r="AK6" s="921"/>
      <c r="AL6" s="921"/>
      <c r="AM6" s="924"/>
      <c r="AN6" s="924"/>
      <c r="AO6" s="924"/>
      <c r="AP6" s="924"/>
      <c r="AQ6" s="924"/>
      <c r="AR6" s="921"/>
      <c r="AS6" s="921"/>
      <c r="AT6" s="921"/>
      <c r="AU6" s="921"/>
      <c r="AV6" s="921"/>
      <c r="AW6" s="921"/>
      <c r="AX6" s="921"/>
      <c r="AY6" s="921"/>
      <c r="AZ6" s="921"/>
      <c r="BA6" s="921"/>
      <c r="BB6" s="921"/>
      <c r="BC6" s="1174"/>
      <c r="BD6" s="1188"/>
      <c r="BE6" s="1189"/>
      <c r="BF6" s="1190"/>
    </row>
    <row r="7" spans="1:58" ht="18.75" customHeight="1">
      <c r="B7" s="422"/>
      <c r="C7" s="928" t="s">
        <v>608</v>
      </c>
      <c r="D7" s="929"/>
      <c r="E7" s="929"/>
      <c r="F7" s="929"/>
      <c r="G7" s="929"/>
      <c r="H7" s="930"/>
      <c r="I7" s="928" t="s">
        <v>609</v>
      </c>
      <c r="J7" s="929"/>
      <c r="K7" s="929"/>
      <c r="L7" s="929"/>
      <c r="M7" s="929"/>
      <c r="N7" s="930"/>
      <c r="O7" s="928" t="s">
        <v>610</v>
      </c>
      <c r="P7" s="929"/>
      <c r="Q7" s="929"/>
      <c r="R7" s="929"/>
      <c r="S7" s="929"/>
      <c r="T7" s="930"/>
      <c r="U7" s="928" t="s">
        <v>238</v>
      </c>
      <c r="V7" s="929"/>
      <c r="W7" s="929"/>
      <c r="X7" s="929"/>
      <c r="Y7" s="929"/>
      <c r="Z7" s="929"/>
      <c r="AA7" s="930"/>
      <c r="AD7" s="919"/>
      <c r="AE7" s="922"/>
      <c r="AF7" s="923"/>
      <c r="AG7" s="923"/>
      <c r="AH7" s="923"/>
      <c r="AI7" s="923"/>
      <c r="AJ7" s="923"/>
      <c r="AK7" s="923"/>
      <c r="AL7" s="923"/>
      <c r="AM7" s="925"/>
      <c r="AN7" s="925"/>
      <c r="AO7" s="925"/>
      <c r="AP7" s="925"/>
      <c r="AQ7" s="925"/>
      <c r="AR7" s="923"/>
      <c r="AS7" s="923"/>
      <c r="AT7" s="923"/>
      <c r="AU7" s="923"/>
      <c r="AV7" s="923"/>
      <c r="AW7" s="923"/>
      <c r="AX7" s="923"/>
      <c r="AY7" s="923"/>
      <c r="AZ7" s="923"/>
      <c r="BA7" s="923"/>
      <c r="BB7" s="923"/>
      <c r="BC7" s="1175"/>
      <c r="BD7" s="1182"/>
      <c r="BE7" s="1183"/>
      <c r="BF7" s="1184"/>
    </row>
    <row r="8" spans="1:58" ht="18.75" customHeight="1">
      <c r="B8" s="422"/>
      <c r="C8" s="933" t="s">
        <v>235</v>
      </c>
      <c r="D8" s="934"/>
      <c r="E8" s="934"/>
      <c r="F8" s="934"/>
      <c r="G8" s="934"/>
      <c r="H8" s="935"/>
      <c r="I8" s="933" t="s">
        <v>606</v>
      </c>
      <c r="J8" s="934"/>
      <c r="K8" s="934"/>
      <c r="L8" s="934"/>
      <c r="M8" s="934"/>
      <c r="N8" s="935"/>
      <c r="O8" s="933" t="s">
        <v>607</v>
      </c>
      <c r="P8" s="934"/>
      <c r="Q8" s="934"/>
      <c r="R8" s="934"/>
      <c r="S8" s="934"/>
      <c r="T8" s="935"/>
      <c r="U8" s="933"/>
      <c r="V8" s="934"/>
      <c r="W8" s="934"/>
      <c r="X8" s="934"/>
      <c r="Y8" s="934"/>
      <c r="Z8" s="934"/>
      <c r="AA8" s="935"/>
      <c r="AD8" s="919"/>
      <c r="AE8" s="922"/>
      <c r="AF8" s="923"/>
      <c r="AG8" s="923"/>
      <c r="AH8" s="923"/>
      <c r="AI8" s="923"/>
      <c r="AJ8" s="923"/>
      <c r="AK8" s="923"/>
      <c r="AL8" s="923"/>
      <c r="AM8" s="925"/>
      <c r="AN8" s="925"/>
      <c r="AO8" s="925"/>
      <c r="AP8" s="925"/>
      <c r="AQ8" s="925"/>
      <c r="AR8" s="923"/>
      <c r="AS8" s="923"/>
      <c r="AT8" s="923"/>
      <c r="AU8" s="923"/>
      <c r="AV8" s="923"/>
      <c r="AW8" s="923"/>
      <c r="AX8" s="923"/>
      <c r="AY8" s="923"/>
      <c r="AZ8" s="923"/>
      <c r="BA8" s="923"/>
      <c r="BB8" s="923"/>
      <c r="BC8" s="1175"/>
      <c r="BD8" s="1182"/>
      <c r="BE8" s="1183"/>
      <c r="BF8" s="1184"/>
    </row>
    <row r="9" spans="1:58" ht="18.75" customHeight="1">
      <c r="B9" s="423" t="s">
        <v>13</v>
      </c>
      <c r="C9" s="931">
        <v>0</v>
      </c>
      <c r="D9" s="931"/>
      <c r="E9" s="931"/>
      <c r="F9" s="931"/>
      <c r="G9" s="931"/>
      <c r="H9" s="931"/>
      <c r="I9" s="931">
        <v>0</v>
      </c>
      <c r="J9" s="931"/>
      <c r="K9" s="931"/>
      <c r="L9" s="931"/>
      <c r="M9" s="931"/>
      <c r="N9" s="931"/>
      <c r="O9" s="931">
        <v>0</v>
      </c>
      <c r="P9" s="931"/>
      <c r="Q9" s="931"/>
      <c r="R9" s="931"/>
      <c r="S9" s="931"/>
      <c r="T9" s="931"/>
      <c r="U9" s="932">
        <f>SUM(C9:T9)</f>
        <v>0</v>
      </c>
      <c r="V9" s="932"/>
      <c r="W9" s="932"/>
      <c r="X9" s="932"/>
      <c r="Y9" s="932"/>
      <c r="Z9" s="932"/>
      <c r="AA9" s="932"/>
      <c r="AD9" s="919"/>
      <c r="AE9" s="922"/>
      <c r="AF9" s="923"/>
      <c r="AG9" s="923"/>
      <c r="AH9" s="923"/>
      <c r="AI9" s="923"/>
      <c r="AJ9" s="923"/>
      <c r="AK9" s="923"/>
      <c r="AL9" s="923"/>
      <c r="AM9" s="925"/>
      <c r="AN9" s="925"/>
      <c r="AO9" s="925"/>
      <c r="AP9" s="925"/>
      <c r="AQ9" s="925"/>
      <c r="AR9" s="923"/>
      <c r="AS9" s="923"/>
      <c r="AT9" s="923"/>
      <c r="AU9" s="923"/>
      <c r="AV9" s="923"/>
      <c r="AW9" s="923"/>
      <c r="AX9" s="923"/>
      <c r="AY9" s="923"/>
      <c r="AZ9" s="923"/>
      <c r="BA9" s="923"/>
      <c r="BB9" s="923"/>
      <c r="BC9" s="1175"/>
      <c r="BD9" s="1182"/>
      <c r="BE9" s="1183"/>
      <c r="BF9" s="1184"/>
    </row>
    <row r="10" spans="1:58" ht="18.75" customHeight="1" thickBot="1">
      <c r="B10" s="423" t="s">
        <v>14</v>
      </c>
      <c r="C10" s="937">
        <v>0</v>
      </c>
      <c r="D10" s="937"/>
      <c r="E10" s="937"/>
      <c r="F10" s="937"/>
      <c r="G10" s="937"/>
      <c r="H10" s="937"/>
      <c r="I10" s="937">
        <v>0</v>
      </c>
      <c r="J10" s="937"/>
      <c r="K10" s="937"/>
      <c r="L10" s="937"/>
      <c r="M10" s="937"/>
      <c r="N10" s="937"/>
      <c r="O10" s="937">
        <v>0</v>
      </c>
      <c r="P10" s="937"/>
      <c r="Q10" s="937"/>
      <c r="R10" s="937"/>
      <c r="S10" s="937"/>
      <c r="T10" s="937"/>
      <c r="U10" s="932">
        <f>SUM(C10:T10)</f>
        <v>0</v>
      </c>
      <c r="V10" s="932"/>
      <c r="W10" s="932"/>
      <c r="X10" s="932"/>
      <c r="Y10" s="932"/>
      <c r="Z10" s="932"/>
      <c r="AA10" s="932"/>
      <c r="AD10" s="977" t="s">
        <v>612</v>
      </c>
      <c r="AE10" s="922"/>
      <c r="AF10" s="923"/>
      <c r="AG10" s="923"/>
      <c r="AH10" s="923"/>
      <c r="AI10" s="923"/>
      <c r="AJ10" s="923"/>
      <c r="AK10" s="923"/>
      <c r="AL10" s="923"/>
      <c r="AM10" s="925"/>
      <c r="AN10" s="925"/>
      <c r="AO10" s="925"/>
      <c r="AP10" s="925"/>
      <c r="AQ10" s="925"/>
      <c r="AR10" s="923"/>
      <c r="AS10" s="923"/>
      <c r="AT10" s="923"/>
      <c r="AU10" s="923"/>
      <c r="AV10" s="923"/>
      <c r="AW10" s="923"/>
      <c r="AX10" s="923"/>
      <c r="AY10" s="923"/>
      <c r="AZ10" s="923"/>
      <c r="BA10" s="923"/>
      <c r="BB10" s="923"/>
      <c r="BC10" s="1175"/>
      <c r="BD10" s="1182"/>
      <c r="BE10" s="1183"/>
      <c r="BF10" s="1184"/>
    </row>
    <row r="11" spans="1:58" ht="18.75" customHeight="1" thickBot="1">
      <c r="B11" s="423" t="s">
        <v>48</v>
      </c>
      <c r="C11" s="936">
        <f>SUM(C9:C10)</f>
        <v>0</v>
      </c>
      <c r="D11" s="936"/>
      <c r="E11" s="936"/>
      <c r="F11" s="936"/>
      <c r="G11" s="936"/>
      <c r="H11" s="936"/>
      <c r="I11" s="936">
        <f>SUM(I9:I10)</f>
        <v>0</v>
      </c>
      <c r="J11" s="936"/>
      <c r="K11" s="936"/>
      <c r="L11" s="936"/>
      <c r="M11" s="936"/>
      <c r="N11" s="936"/>
      <c r="O11" s="936">
        <f>SUM(O9:O10)</f>
        <v>0</v>
      </c>
      <c r="P11" s="936"/>
      <c r="Q11" s="936"/>
      <c r="R11" s="936"/>
      <c r="S11" s="936"/>
      <c r="T11" s="936"/>
      <c r="U11" s="936">
        <f>SUM(U9:U10)</f>
        <v>0</v>
      </c>
      <c r="V11" s="936"/>
      <c r="W11" s="936"/>
      <c r="X11" s="936"/>
      <c r="Y11" s="936"/>
      <c r="Z11" s="936"/>
      <c r="AA11" s="936"/>
      <c r="AD11" s="977"/>
      <c r="AE11" s="922"/>
      <c r="AF11" s="923"/>
      <c r="AG11" s="923"/>
      <c r="AH11" s="923"/>
      <c r="AI11" s="923"/>
      <c r="AJ11" s="923"/>
      <c r="AK11" s="923"/>
      <c r="AL11" s="923"/>
      <c r="AM11" s="925"/>
      <c r="AN11" s="925"/>
      <c r="AO11" s="925"/>
      <c r="AP11" s="925"/>
      <c r="AQ11" s="925"/>
      <c r="AR11" s="923"/>
      <c r="AS11" s="923"/>
      <c r="AT11" s="923"/>
      <c r="AU11" s="923"/>
      <c r="AV11" s="923"/>
      <c r="AW11" s="923"/>
      <c r="AX11" s="923"/>
      <c r="AY11" s="923"/>
      <c r="AZ11" s="923"/>
      <c r="BA11" s="923"/>
      <c r="BB11" s="923"/>
      <c r="BC11" s="1175"/>
      <c r="BD11" s="1182"/>
      <c r="BE11" s="1183"/>
      <c r="BF11" s="1184"/>
    </row>
    <row r="12" spans="1:58" ht="18.75" customHeight="1">
      <c r="B12" s="423" t="s">
        <v>15</v>
      </c>
      <c r="C12" s="939">
        <v>0</v>
      </c>
      <c r="D12" s="939"/>
      <c r="E12" s="939"/>
      <c r="F12" s="939"/>
      <c r="G12" s="939"/>
      <c r="H12" s="939"/>
      <c r="I12" s="939">
        <v>0</v>
      </c>
      <c r="J12" s="939"/>
      <c r="K12" s="939"/>
      <c r="L12" s="939"/>
      <c r="M12" s="939"/>
      <c r="N12" s="939"/>
      <c r="O12" s="939">
        <v>0</v>
      </c>
      <c r="P12" s="939"/>
      <c r="Q12" s="939"/>
      <c r="R12" s="939"/>
      <c r="S12" s="939"/>
      <c r="T12" s="939"/>
      <c r="U12" s="938">
        <v>0</v>
      </c>
      <c r="V12" s="938"/>
      <c r="W12" s="938"/>
      <c r="X12" s="938"/>
      <c r="Y12" s="938"/>
      <c r="Z12" s="938"/>
      <c r="AA12" s="938"/>
      <c r="AD12" s="977"/>
      <c r="AE12" s="922"/>
      <c r="AF12" s="923"/>
      <c r="AG12" s="923"/>
      <c r="AH12" s="923"/>
      <c r="AI12" s="923"/>
      <c r="AJ12" s="923"/>
      <c r="AK12" s="923"/>
      <c r="AL12" s="923"/>
      <c r="AM12" s="925"/>
      <c r="AN12" s="925"/>
      <c r="AO12" s="925"/>
      <c r="AP12" s="925"/>
      <c r="AQ12" s="925"/>
      <c r="AR12" s="923"/>
      <c r="AS12" s="923"/>
      <c r="AT12" s="923"/>
      <c r="AU12" s="923"/>
      <c r="AV12" s="923"/>
      <c r="AW12" s="923"/>
      <c r="AX12" s="923"/>
      <c r="AY12" s="923"/>
      <c r="AZ12" s="923"/>
      <c r="BA12" s="923"/>
      <c r="BB12" s="923"/>
      <c r="BC12" s="1175"/>
      <c r="BD12" s="1182"/>
      <c r="BE12" s="1183"/>
      <c r="BF12" s="1184"/>
    </row>
    <row r="13" spans="1:58" ht="18.75" customHeight="1">
      <c r="B13" s="423" t="s">
        <v>18</v>
      </c>
      <c r="C13" s="931">
        <v>0</v>
      </c>
      <c r="D13" s="931"/>
      <c r="E13" s="931"/>
      <c r="F13" s="931"/>
      <c r="G13" s="931"/>
      <c r="H13" s="931"/>
      <c r="I13" s="931">
        <v>0</v>
      </c>
      <c r="J13" s="931"/>
      <c r="K13" s="931"/>
      <c r="L13" s="931"/>
      <c r="M13" s="931"/>
      <c r="N13" s="931"/>
      <c r="O13" s="931">
        <v>0</v>
      </c>
      <c r="P13" s="931"/>
      <c r="Q13" s="931"/>
      <c r="R13" s="931"/>
      <c r="S13" s="931"/>
      <c r="T13" s="931"/>
      <c r="U13" s="938">
        <f>SUM(C13:T13)</f>
        <v>0</v>
      </c>
      <c r="V13" s="938"/>
      <c r="W13" s="938"/>
      <c r="X13" s="938"/>
      <c r="Y13" s="938"/>
      <c r="Z13" s="938"/>
      <c r="AA13" s="938"/>
      <c r="AD13" s="977"/>
      <c r="AE13" s="922"/>
      <c r="AF13" s="923"/>
      <c r="AG13" s="923"/>
      <c r="AH13" s="923"/>
      <c r="AI13" s="923"/>
      <c r="AJ13" s="923"/>
      <c r="AK13" s="923"/>
      <c r="AL13" s="923"/>
      <c r="AM13" s="925"/>
      <c r="AN13" s="925"/>
      <c r="AO13" s="925"/>
      <c r="AP13" s="925"/>
      <c r="AQ13" s="925"/>
      <c r="AR13" s="923"/>
      <c r="AS13" s="923"/>
      <c r="AT13" s="923"/>
      <c r="AU13" s="923"/>
      <c r="AV13" s="923"/>
      <c r="AW13" s="923"/>
      <c r="AX13" s="923"/>
      <c r="AY13" s="923"/>
      <c r="AZ13" s="923"/>
      <c r="BA13" s="923"/>
      <c r="BB13" s="923"/>
      <c r="BC13" s="1175"/>
      <c r="BD13" s="1182"/>
      <c r="BE13" s="1183"/>
      <c r="BF13" s="1184"/>
    </row>
    <row r="14" spans="1:58" ht="18.75" customHeight="1">
      <c r="B14" s="423" t="s">
        <v>16</v>
      </c>
      <c r="C14" s="931">
        <v>0</v>
      </c>
      <c r="D14" s="931"/>
      <c r="E14" s="931"/>
      <c r="F14" s="931"/>
      <c r="G14" s="931"/>
      <c r="H14" s="931"/>
      <c r="I14" s="931">
        <v>0</v>
      </c>
      <c r="J14" s="931"/>
      <c r="K14" s="931"/>
      <c r="L14" s="931"/>
      <c r="M14" s="931"/>
      <c r="N14" s="931"/>
      <c r="O14" s="931">
        <v>0</v>
      </c>
      <c r="P14" s="931"/>
      <c r="Q14" s="931"/>
      <c r="R14" s="931"/>
      <c r="S14" s="931"/>
      <c r="T14" s="931"/>
      <c r="U14" s="938">
        <f>SUM(C14:T14)</f>
        <v>0</v>
      </c>
      <c r="V14" s="938"/>
      <c r="W14" s="938"/>
      <c r="X14" s="938"/>
      <c r="Y14" s="938"/>
      <c r="Z14" s="938"/>
      <c r="AA14" s="938"/>
      <c r="AD14" s="977"/>
      <c r="AE14" s="922"/>
      <c r="AF14" s="923"/>
      <c r="AG14" s="923"/>
      <c r="AH14" s="923"/>
      <c r="AI14" s="923"/>
      <c r="AJ14" s="923"/>
      <c r="AK14" s="923"/>
      <c r="AL14" s="923"/>
      <c r="AM14" s="925"/>
      <c r="AN14" s="925"/>
      <c r="AO14" s="925"/>
      <c r="AP14" s="925"/>
      <c r="AQ14" s="925"/>
      <c r="AR14" s="923"/>
      <c r="AS14" s="923"/>
      <c r="AT14" s="923"/>
      <c r="AU14" s="923"/>
      <c r="AV14" s="923"/>
      <c r="AW14" s="923"/>
      <c r="AX14" s="923"/>
      <c r="AY14" s="923"/>
      <c r="AZ14" s="923"/>
      <c r="BA14" s="923"/>
      <c r="BB14" s="923"/>
      <c r="BC14" s="1175"/>
      <c r="BD14" s="1182"/>
      <c r="BE14" s="1183"/>
      <c r="BF14" s="1184"/>
    </row>
    <row r="15" spans="1:58" ht="18.75" customHeight="1" thickBot="1">
      <c r="B15" s="423" t="s">
        <v>17</v>
      </c>
      <c r="C15" s="937">
        <v>0</v>
      </c>
      <c r="D15" s="937"/>
      <c r="E15" s="937"/>
      <c r="F15" s="937"/>
      <c r="G15" s="937"/>
      <c r="H15" s="937"/>
      <c r="I15" s="937">
        <v>0</v>
      </c>
      <c r="J15" s="937"/>
      <c r="K15" s="937"/>
      <c r="L15" s="937"/>
      <c r="M15" s="937"/>
      <c r="N15" s="937"/>
      <c r="O15" s="937">
        <v>0</v>
      </c>
      <c r="P15" s="937"/>
      <c r="Q15" s="937"/>
      <c r="R15" s="937"/>
      <c r="S15" s="937"/>
      <c r="T15" s="937"/>
      <c r="U15" s="938">
        <f>SUM(C15:T15)</f>
        <v>0</v>
      </c>
      <c r="V15" s="938"/>
      <c r="W15" s="938"/>
      <c r="X15" s="938"/>
      <c r="Y15" s="938"/>
      <c r="Z15" s="938"/>
      <c r="AA15" s="938"/>
      <c r="AD15" s="977"/>
      <c r="AE15" s="943"/>
      <c r="AF15" s="941"/>
      <c r="AG15" s="941"/>
      <c r="AH15" s="941"/>
      <c r="AI15" s="941"/>
      <c r="AJ15" s="941"/>
      <c r="AK15" s="941"/>
      <c r="AL15" s="941"/>
      <c r="AM15" s="940"/>
      <c r="AN15" s="940"/>
      <c r="AO15" s="940"/>
      <c r="AP15" s="940"/>
      <c r="AQ15" s="940"/>
      <c r="AR15" s="941"/>
      <c r="AS15" s="941"/>
      <c r="AT15" s="941"/>
      <c r="AU15" s="941"/>
      <c r="AV15" s="941"/>
      <c r="AW15" s="941"/>
      <c r="AX15" s="941"/>
      <c r="AY15" s="941"/>
      <c r="AZ15" s="941"/>
      <c r="BA15" s="941"/>
      <c r="BB15" s="941"/>
      <c r="BC15" s="1176"/>
      <c r="BD15" s="1185"/>
      <c r="BE15" s="1186"/>
      <c r="BF15" s="1187"/>
    </row>
    <row r="16" spans="1:58" ht="18.75" customHeight="1" thickBot="1">
      <c r="B16" s="423" t="s">
        <v>47</v>
      </c>
      <c r="C16" s="954">
        <f>SUM(C12:C15)</f>
        <v>0</v>
      </c>
      <c r="D16" s="954"/>
      <c r="E16" s="954"/>
      <c r="F16" s="954"/>
      <c r="G16" s="954"/>
      <c r="H16" s="954"/>
      <c r="I16" s="954">
        <f>SUM(I12:I15)</f>
        <v>0</v>
      </c>
      <c r="J16" s="954"/>
      <c r="K16" s="954"/>
      <c r="L16" s="954"/>
      <c r="M16" s="954"/>
      <c r="N16" s="954"/>
      <c r="O16" s="954">
        <f>SUM(O12:O15)</f>
        <v>0</v>
      </c>
      <c r="P16" s="954"/>
      <c r="Q16" s="954"/>
      <c r="R16" s="954"/>
      <c r="S16" s="954"/>
      <c r="T16" s="954"/>
      <c r="U16" s="954">
        <f>SUM(U12:AA15)</f>
        <v>0</v>
      </c>
      <c r="V16" s="954"/>
      <c r="W16" s="954"/>
      <c r="X16" s="954"/>
      <c r="Y16" s="954"/>
      <c r="Z16" s="954"/>
      <c r="AA16" s="954"/>
      <c r="BD16" s="1181"/>
      <c r="BE16" s="1181"/>
      <c r="BF16" s="1181"/>
    </row>
    <row r="17" spans="2:58" ht="18.75" customHeight="1" thickTop="1" thickBot="1">
      <c r="B17" s="424" t="s">
        <v>49</v>
      </c>
      <c r="C17" s="955">
        <f>C16-C11</f>
        <v>0</v>
      </c>
      <c r="D17" s="955"/>
      <c r="E17" s="955"/>
      <c r="F17" s="955"/>
      <c r="G17" s="955"/>
      <c r="H17" s="955"/>
      <c r="I17" s="955">
        <f t="shared" ref="I17" si="0">I16-I11</f>
        <v>0</v>
      </c>
      <c r="J17" s="955"/>
      <c r="K17" s="955"/>
      <c r="L17" s="955"/>
      <c r="M17" s="955"/>
      <c r="N17" s="955"/>
      <c r="O17" s="955">
        <f t="shared" ref="O17" si="1">O16-O11</f>
        <v>0</v>
      </c>
      <c r="P17" s="955"/>
      <c r="Q17" s="955"/>
      <c r="R17" s="955"/>
      <c r="S17" s="955"/>
      <c r="T17" s="955"/>
      <c r="U17" s="955">
        <f t="shared" ref="U17" si="2">U16-U11</f>
        <v>0</v>
      </c>
      <c r="V17" s="955"/>
      <c r="W17" s="955"/>
      <c r="X17" s="955"/>
      <c r="Y17" s="955"/>
      <c r="Z17" s="955"/>
      <c r="AA17" s="955"/>
      <c r="AD17" s="417" t="s">
        <v>243</v>
      </c>
      <c r="AE17" s="425" t="s">
        <v>249</v>
      </c>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1197"/>
      <c r="BE17" s="1197"/>
      <c r="BF17" s="1197"/>
    </row>
    <row r="18" spans="2:58" ht="18.75" customHeight="1" thickTop="1">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E18" s="944" t="s">
        <v>250</v>
      </c>
      <c r="AF18" s="945"/>
      <c r="AG18" s="945"/>
      <c r="AH18" s="945" t="s">
        <v>225</v>
      </c>
      <c r="AI18" s="945"/>
      <c r="AJ18" s="945"/>
      <c r="AK18" s="945"/>
      <c r="AL18" s="945"/>
      <c r="AM18" s="945" t="s">
        <v>601</v>
      </c>
      <c r="AN18" s="945"/>
      <c r="AO18" s="945"/>
      <c r="AP18" s="945"/>
      <c r="AQ18" s="945"/>
      <c r="AR18" s="945"/>
      <c r="AS18" s="945"/>
      <c r="AT18" s="945"/>
      <c r="AU18" s="945"/>
      <c r="AV18" s="945"/>
      <c r="AW18" s="945"/>
      <c r="AX18" s="945"/>
      <c r="AY18" s="945"/>
      <c r="AZ18" s="945"/>
      <c r="BA18" s="945"/>
      <c r="BB18" s="945"/>
      <c r="BC18" s="1177"/>
      <c r="BD18" s="1191" t="s">
        <v>599</v>
      </c>
      <c r="BE18" s="1192"/>
      <c r="BF18" s="1193"/>
    </row>
    <row r="19" spans="2:58" ht="18.75" customHeight="1">
      <c r="B19" s="427" t="s">
        <v>68</v>
      </c>
      <c r="C19" s="428" t="s">
        <v>245</v>
      </c>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D19" s="977" t="s">
        <v>613</v>
      </c>
      <c r="AE19" s="946" t="s">
        <v>227</v>
      </c>
      <c r="AF19" s="947"/>
      <c r="AG19" s="947"/>
      <c r="AH19" s="950"/>
      <c r="AI19" s="950"/>
      <c r="AJ19" s="950"/>
      <c r="AK19" s="950"/>
      <c r="AL19" s="950"/>
      <c r="AM19" s="952"/>
      <c r="AN19" s="952"/>
      <c r="AO19" s="952"/>
      <c r="AP19" s="952"/>
      <c r="AQ19" s="952"/>
      <c r="AR19" s="952"/>
      <c r="AS19" s="952"/>
      <c r="AT19" s="952"/>
      <c r="AU19" s="952"/>
      <c r="AV19" s="952"/>
      <c r="AW19" s="952"/>
      <c r="AX19" s="952"/>
      <c r="AY19" s="952"/>
      <c r="AZ19" s="952"/>
      <c r="BA19" s="952"/>
      <c r="BB19" s="952"/>
      <c r="BC19" s="1178"/>
      <c r="BD19" s="1188"/>
      <c r="BE19" s="1189"/>
      <c r="BF19" s="1190"/>
    </row>
    <row r="20" spans="2:58" ht="18.75" customHeight="1" thickBot="1">
      <c r="C20" s="430" t="s">
        <v>246</v>
      </c>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2"/>
      <c r="AD20" s="977"/>
      <c r="AE20" s="948"/>
      <c r="AF20" s="949"/>
      <c r="AG20" s="949"/>
      <c r="AH20" s="951"/>
      <c r="AI20" s="951"/>
      <c r="AJ20" s="951"/>
      <c r="AK20" s="951"/>
      <c r="AL20" s="951"/>
      <c r="AM20" s="953"/>
      <c r="AN20" s="953"/>
      <c r="AO20" s="953"/>
      <c r="AP20" s="953"/>
      <c r="AQ20" s="953"/>
      <c r="AR20" s="953"/>
      <c r="AS20" s="953"/>
      <c r="AT20" s="953"/>
      <c r="AU20" s="953"/>
      <c r="AV20" s="953"/>
      <c r="AW20" s="953"/>
      <c r="AX20" s="953"/>
      <c r="AY20" s="953"/>
      <c r="AZ20" s="953"/>
      <c r="BA20" s="953"/>
      <c r="BB20" s="953"/>
      <c r="BC20" s="1179"/>
      <c r="BD20" s="1182"/>
      <c r="BE20" s="1183"/>
      <c r="BF20" s="1184"/>
    </row>
    <row r="21" spans="2:58" ht="18.75" customHeight="1">
      <c r="C21" s="968" t="s">
        <v>65</v>
      </c>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70"/>
      <c r="AB21" s="432"/>
      <c r="AD21" s="977"/>
      <c r="AE21" s="948" t="s">
        <v>239</v>
      </c>
      <c r="AF21" s="949"/>
      <c r="AG21" s="949"/>
      <c r="AH21" s="951"/>
      <c r="AI21" s="951"/>
      <c r="AJ21" s="951"/>
      <c r="AK21" s="951"/>
      <c r="AL21" s="951"/>
      <c r="AM21" s="953"/>
      <c r="AN21" s="953"/>
      <c r="AO21" s="953"/>
      <c r="AP21" s="953"/>
      <c r="AQ21" s="953"/>
      <c r="AR21" s="953"/>
      <c r="AS21" s="953"/>
      <c r="AT21" s="953"/>
      <c r="AU21" s="953"/>
      <c r="AV21" s="953"/>
      <c r="AW21" s="953"/>
      <c r="AX21" s="953"/>
      <c r="AY21" s="953"/>
      <c r="AZ21" s="953"/>
      <c r="BA21" s="953"/>
      <c r="BB21" s="953"/>
      <c r="BC21" s="1179"/>
      <c r="BD21" s="1182"/>
      <c r="BE21" s="1183"/>
      <c r="BF21" s="1184"/>
    </row>
    <row r="22" spans="2:58" ht="18.75" customHeight="1">
      <c r="C22" s="971"/>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3"/>
      <c r="AD22" s="977"/>
      <c r="AE22" s="948"/>
      <c r="AF22" s="949"/>
      <c r="AG22" s="949"/>
      <c r="AH22" s="951"/>
      <c r="AI22" s="951"/>
      <c r="AJ22" s="951"/>
      <c r="AK22" s="951"/>
      <c r="AL22" s="951"/>
      <c r="AM22" s="953"/>
      <c r="AN22" s="953"/>
      <c r="AO22" s="953"/>
      <c r="AP22" s="953"/>
      <c r="AQ22" s="953"/>
      <c r="AR22" s="953"/>
      <c r="AS22" s="953"/>
      <c r="AT22" s="953"/>
      <c r="AU22" s="953"/>
      <c r="AV22" s="953"/>
      <c r="AW22" s="953"/>
      <c r="AX22" s="953"/>
      <c r="AY22" s="953"/>
      <c r="AZ22" s="953"/>
      <c r="BA22" s="953"/>
      <c r="BB22" s="953"/>
      <c r="BC22" s="1179"/>
      <c r="BD22" s="1182"/>
      <c r="BE22" s="1183"/>
      <c r="BF22" s="1184"/>
    </row>
    <row r="23" spans="2:58" ht="18.75" customHeight="1">
      <c r="C23" s="971"/>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3"/>
      <c r="AD23" s="977"/>
      <c r="AE23" s="948" t="s">
        <v>251</v>
      </c>
      <c r="AF23" s="949"/>
      <c r="AG23" s="949"/>
      <c r="AH23" s="951"/>
      <c r="AI23" s="951"/>
      <c r="AJ23" s="951"/>
      <c r="AK23" s="951"/>
      <c r="AL23" s="951"/>
      <c r="AM23" s="953"/>
      <c r="AN23" s="953"/>
      <c r="AO23" s="953"/>
      <c r="AP23" s="953"/>
      <c r="AQ23" s="953"/>
      <c r="AR23" s="953"/>
      <c r="AS23" s="953"/>
      <c r="AT23" s="953"/>
      <c r="AU23" s="953"/>
      <c r="AV23" s="953"/>
      <c r="AW23" s="953"/>
      <c r="AX23" s="953"/>
      <c r="AY23" s="953"/>
      <c r="AZ23" s="953"/>
      <c r="BA23" s="953"/>
      <c r="BB23" s="953"/>
      <c r="BC23" s="1179"/>
      <c r="BD23" s="1182"/>
      <c r="BE23" s="1183"/>
      <c r="BF23" s="1184"/>
    </row>
    <row r="24" spans="2:58" ht="18.75" customHeight="1">
      <c r="C24" s="971"/>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3"/>
      <c r="AD24" s="977"/>
      <c r="AE24" s="948"/>
      <c r="AF24" s="949"/>
      <c r="AG24" s="949"/>
      <c r="AH24" s="951"/>
      <c r="AI24" s="951"/>
      <c r="AJ24" s="951"/>
      <c r="AK24" s="951"/>
      <c r="AL24" s="951"/>
      <c r="AM24" s="953"/>
      <c r="AN24" s="953"/>
      <c r="AO24" s="953"/>
      <c r="AP24" s="953"/>
      <c r="AQ24" s="953"/>
      <c r="AR24" s="953"/>
      <c r="AS24" s="953"/>
      <c r="AT24" s="953"/>
      <c r="AU24" s="953"/>
      <c r="AV24" s="953"/>
      <c r="AW24" s="953"/>
      <c r="AX24" s="953"/>
      <c r="AY24" s="953"/>
      <c r="AZ24" s="953"/>
      <c r="BA24" s="953"/>
      <c r="BB24" s="953"/>
      <c r="BC24" s="1179"/>
      <c r="BD24" s="1182"/>
      <c r="BE24" s="1183"/>
      <c r="BF24" s="1184"/>
    </row>
    <row r="25" spans="2:58" ht="18.75" customHeight="1">
      <c r="C25" s="971"/>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3"/>
      <c r="AD25" s="977"/>
      <c r="AE25" s="948" t="s">
        <v>252</v>
      </c>
      <c r="AF25" s="949"/>
      <c r="AG25" s="949"/>
      <c r="AH25" s="951"/>
      <c r="AI25" s="951"/>
      <c r="AJ25" s="951"/>
      <c r="AK25" s="951"/>
      <c r="AL25" s="951"/>
      <c r="AM25" s="953"/>
      <c r="AN25" s="953"/>
      <c r="AO25" s="953"/>
      <c r="AP25" s="953"/>
      <c r="AQ25" s="953"/>
      <c r="AR25" s="953"/>
      <c r="AS25" s="953"/>
      <c r="AT25" s="953"/>
      <c r="AU25" s="953"/>
      <c r="AV25" s="953"/>
      <c r="AW25" s="953"/>
      <c r="AX25" s="953"/>
      <c r="AY25" s="953"/>
      <c r="AZ25" s="953"/>
      <c r="BA25" s="953"/>
      <c r="BB25" s="953"/>
      <c r="BC25" s="1179"/>
      <c r="BD25" s="1182"/>
      <c r="BE25" s="1183"/>
      <c r="BF25" s="1184"/>
    </row>
    <row r="26" spans="2:58" ht="18.75" customHeight="1">
      <c r="C26" s="971"/>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3"/>
      <c r="AE26" s="948"/>
      <c r="AF26" s="949"/>
      <c r="AG26" s="949"/>
      <c r="AH26" s="951"/>
      <c r="AI26" s="951"/>
      <c r="AJ26" s="951"/>
      <c r="AK26" s="951"/>
      <c r="AL26" s="951"/>
      <c r="AM26" s="953"/>
      <c r="AN26" s="953"/>
      <c r="AO26" s="953"/>
      <c r="AP26" s="953"/>
      <c r="AQ26" s="953"/>
      <c r="AR26" s="953"/>
      <c r="AS26" s="953"/>
      <c r="AT26" s="953"/>
      <c r="AU26" s="953"/>
      <c r="AV26" s="953"/>
      <c r="AW26" s="953"/>
      <c r="AX26" s="953"/>
      <c r="AY26" s="953"/>
      <c r="AZ26" s="953"/>
      <c r="BA26" s="953"/>
      <c r="BB26" s="953"/>
      <c r="BC26" s="1179"/>
      <c r="BD26" s="1182"/>
      <c r="BE26" s="1183"/>
      <c r="BF26" s="1184"/>
    </row>
    <row r="27" spans="2:58" ht="18.75" customHeight="1">
      <c r="C27" s="971"/>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3"/>
      <c r="AE27" s="948" t="s">
        <v>179</v>
      </c>
      <c r="AF27" s="949"/>
      <c r="AG27" s="949"/>
      <c r="AH27" s="951"/>
      <c r="AI27" s="951"/>
      <c r="AJ27" s="951"/>
      <c r="AK27" s="951"/>
      <c r="AL27" s="951"/>
      <c r="AM27" s="953"/>
      <c r="AN27" s="953"/>
      <c r="AO27" s="953"/>
      <c r="AP27" s="953"/>
      <c r="AQ27" s="953"/>
      <c r="AR27" s="953"/>
      <c r="AS27" s="953"/>
      <c r="AT27" s="953"/>
      <c r="AU27" s="953"/>
      <c r="AV27" s="953"/>
      <c r="AW27" s="953"/>
      <c r="AX27" s="953"/>
      <c r="AY27" s="953"/>
      <c r="AZ27" s="953"/>
      <c r="BA27" s="953"/>
      <c r="BB27" s="953"/>
      <c r="BC27" s="1179"/>
      <c r="BD27" s="1182"/>
      <c r="BE27" s="1183"/>
      <c r="BF27" s="1184"/>
    </row>
    <row r="28" spans="2:58" ht="18.75" customHeight="1" thickBot="1">
      <c r="C28" s="971"/>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3"/>
      <c r="AE28" s="956"/>
      <c r="AF28" s="957"/>
      <c r="AG28" s="957"/>
      <c r="AH28" s="958"/>
      <c r="AI28" s="958"/>
      <c r="AJ28" s="958"/>
      <c r="AK28" s="958"/>
      <c r="AL28" s="958"/>
      <c r="AM28" s="959"/>
      <c r="AN28" s="959"/>
      <c r="AO28" s="959"/>
      <c r="AP28" s="959"/>
      <c r="AQ28" s="959"/>
      <c r="AR28" s="959"/>
      <c r="AS28" s="959"/>
      <c r="AT28" s="959"/>
      <c r="AU28" s="959"/>
      <c r="AV28" s="959"/>
      <c r="AW28" s="959"/>
      <c r="AX28" s="959"/>
      <c r="AY28" s="959"/>
      <c r="AZ28" s="959"/>
      <c r="BA28" s="959"/>
      <c r="BB28" s="959"/>
      <c r="BC28" s="1180"/>
      <c r="BD28" s="1185"/>
      <c r="BE28" s="1186"/>
      <c r="BF28" s="1187"/>
    </row>
    <row r="29" spans="2:58" ht="18.75" customHeight="1">
      <c r="C29" s="971"/>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1181"/>
      <c r="BE29" s="1181"/>
      <c r="BF29" s="1181"/>
    </row>
    <row r="30" spans="2:58" ht="18.75" customHeight="1" thickBot="1">
      <c r="C30" s="971"/>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3"/>
      <c r="AE30" s="425" t="s">
        <v>254</v>
      </c>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1197"/>
      <c r="BE30" s="1197"/>
      <c r="BF30" s="1197"/>
    </row>
    <row r="31" spans="2:58" ht="18.75" customHeight="1">
      <c r="C31" s="971"/>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3"/>
      <c r="AE31" s="916" t="s">
        <v>255</v>
      </c>
      <c r="AF31" s="917"/>
      <c r="AG31" s="917"/>
      <c r="AH31" s="917"/>
      <c r="AI31" s="917"/>
      <c r="AJ31" s="917"/>
      <c r="AK31" s="917"/>
      <c r="AL31" s="917"/>
      <c r="AM31" s="917" t="s">
        <v>256</v>
      </c>
      <c r="AN31" s="917"/>
      <c r="AO31" s="917"/>
      <c r="AP31" s="917"/>
      <c r="AQ31" s="917"/>
      <c r="AR31" s="917" t="s">
        <v>257</v>
      </c>
      <c r="AS31" s="917"/>
      <c r="AT31" s="917"/>
      <c r="AU31" s="917"/>
      <c r="AV31" s="917"/>
      <c r="AW31" s="917"/>
      <c r="AX31" s="917"/>
      <c r="AY31" s="917"/>
      <c r="AZ31" s="917"/>
      <c r="BA31" s="917"/>
      <c r="BB31" s="917"/>
      <c r="BC31" s="1173"/>
      <c r="BD31" s="1191" t="s">
        <v>599</v>
      </c>
      <c r="BE31" s="1192"/>
      <c r="BF31" s="1193"/>
    </row>
    <row r="32" spans="2:58" ht="18.75" customHeight="1" thickBot="1">
      <c r="C32" s="974"/>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6"/>
      <c r="AD32" s="977" t="s">
        <v>614</v>
      </c>
      <c r="AE32" s="920"/>
      <c r="AF32" s="921"/>
      <c r="AG32" s="921"/>
      <c r="AH32" s="921"/>
      <c r="AI32" s="921"/>
      <c r="AJ32" s="921"/>
      <c r="AK32" s="921"/>
      <c r="AL32" s="921"/>
      <c r="AM32" s="924"/>
      <c r="AN32" s="924"/>
      <c r="AO32" s="924"/>
      <c r="AP32" s="924"/>
      <c r="AQ32" s="924"/>
      <c r="AR32" s="921"/>
      <c r="AS32" s="921"/>
      <c r="AT32" s="921"/>
      <c r="AU32" s="921"/>
      <c r="AV32" s="921"/>
      <c r="AW32" s="921"/>
      <c r="AX32" s="921"/>
      <c r="AY32" s="921"/>
      <c r="AZ32" s="921"/>
      <c r="BA32" s="921"/>
      <c r="BB32" s="921"/>
      <c r="BC32" s="1174"/>
      <c r="BD32" s="1188"/>
      <c r="BE32" s="1189"/>
      <c r="BF32" s="1190"/>
    </row>
    <row r="33" spans="2:58" ht="18.75" customHeight="1">
      <c r="B33" s="434"/>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D33" s="977"/>
      <c r="AE33" s="922"/>
      <c r="AF33" s="923"/>
      <c r="AG33" s="923"/>
      <c r="AH33" s="923"/>
      <c r="AI33" s="923"/>
      <c r="AJ33" s="923"/>
      <c r="AK33" s="923"/>
      <c r="AL33" s="923"/>
      <c r="AM33" s="925"/>
      <c r="AN33" s="925"/>
      <c r="AO33" s="925"/>
      <c r="AP33" s="925"/>
      <c r="AQ33" s="925"/>
      <c r="AR33" s="923"/>
      <c r="AS33" s="923"/>
      <c r="AT33" s="923"/>
      <c r="AU33" s="923"/>
      <c r="AV33" s="923"/>
      <c r="AW33" s="923"/>
      <c r="AX33" s="923"/>
      <c r="AY33" s="923"/>
      <c r="AZ33" s="923"/>
      <c r="BA33" s="923"/>
      <c r="BB33" s="923"/>
      <c r="BC33" s="1175"/>
      <c r="BD33" s="1182"/>
      <c r="BE33" s="1183"/>
      <c r="BF33" s="1184"/>
    </row>
    <row r="34" spans="2:58" ht="18.75" customHeight="1">
      <c r="B34" s="435"/>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D34" s="977"/>
      <c r="AE34" s="922"/>
      <c r="AF34" s="923"/>
      <c r="AG34" s="923"/>
      <c r="AH34" s="923"/>
      <c r="AI34" s="923"/>
      <c r="AJ34" s="923"/>
      <c r="AK34" s="923"/>
      <c r="AL34" s="923"/>
      <c r="AM34" s="925"/>
      <c r="AN34" s="925"/>
      <c r="AO34" s="925"/>
      <c r="AP34" s="925"/>
      <c r="AQ34" s="925"/>
      <c r="AR34" s="923"/>
      <c r="AS34" s="923"/>
      <c r="AT34" s="923"/>
      <c r="AU34" s="923"/>
      <c r="AV34" s="923"/>
      <c r="AW34" s="923"/>
      <c r="AX34" s="923"/>
      <c r="AY34" s="923"/>
      <c r="AZ34" s="923"/>
      <c r="BA34" s="923"/>
      <c r="BB34" s="923"/>
      <c r="BC34" s="1175"/>
      <c r="BD34" s="1182"/>
      <c r="BE34" s="1183"/>
      <c r="BF34" s="1184"/>
    </row>
    <row r="35" spans="2:58" ht="18.75" customHeight="1">
      <c r="B35" s="434"/>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D35" s="977"/>
      <c r="AE35" s="922"/>
      <c r="AF35" s="923"/>
      <c r="AG35" s="923"/>
      <c r="AH35" s="923"/>
      <c r="AI35" s="923"/>
      <c r="AJ35" s="923"/>
      <c r="AK35" s="923"/>
      <c r="AL35" s="923"/>
      <c r="AM35" s="925"/>
      <c r="AN35" s="925"/>
      <c r="AO35" s="925"/>
      <c r="AP35" s="925"/>
      <c r="AQ35" s="925"/>
      <c r="AR35" s="923"/>
      <c r="AS35" s="923"/>
      <c r="AT35" s="923"/>
      <c r="AU35" s="923"/>
      <c r="AV35" s="923"/>
      <c r="AW35" s="923"/>
      <c r="AX35" s="923"/>
      <c r="AY35" s="923"/>
      <c r="AZ35" s="923"/>
      <c r="BA35" s="923"/>
      <c r="BB35" s="923"/>
      <c r="BC35" s="1175"/>
      <c r="BD35" s="1182"/>
      <c r="BE35" s="1183"/>
      <c r="BF35" s="1184"/>
    </row>
    <row r="36" spans="2:58" ht="18.75" customHeight="1">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D36" s="977"/>
      <c r="AE36" s="922"/>
      <c r="AF36" s="923"/>
      <c r="AG36" s="923"/>
      <c r="AH36" s="923"/>
      <c r="AI36" s="923"/>
      <c r="AJ36" s="923"/>
      <c r="AK36" s="923"/>
      <c r="AL36" s="923"/>
      <c r="AM36" s="925"/>
      <c r="AN36" s="925"/>
      <c r="AO36" s="925"/>
      <c r="AP36" s="925"/>
      <c r="AQ36" s="925"/>
      <c r="AR36" s="923"/>
      <c r="AS36" s="923"/>
      <c r="AT36" s="923"/>
      <c r="AU36" s="923"/>
      <c r="AV36" s="923"/>
      <c r="AW36" s="923"/>
      <c r="AX36" s="923"/>
      <c r="AY36" s="923"/>
      <c r="AZ36" s="923"/>
      <c r="BA36" s="923"/>
      <c r="BB36" s="923"/>
      <c r="BC36" s="1175"/>
      <c r="BD36" s="1182"/>
      <c r="BE36" s="1183"/>
      <c r="BF36" s="1184"/>
    </row>
    <row r="37" spans="2:58" ht="18.75" customHeight="1">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D37" s="977"/>
      <c r="AE37" s="922"/>
      <c r="AF37" s="923"/>
      <c r="AG37" s="923"/>
      <c r="AH37" s="923"/>
      <c r="AI37" s="923"/>
      <c r="AJ37" s="923"/>
      <c r="AK37" s="923"/>
      <c r="AL37" s="923"/>
      <c r="AM37" s="925"/>
      <c r="AN37" s="925"/>
      <c r="AO37" s="925"/>
      <c r="AP37" s="925"/>
      <c r="AQ37" s="925"/>
      <c r="AR37" s="923"/>
      <c r="AS37" s="923"/>
      <c r="AT37" s="923"/>
      <c r="AU37" s="923"/>
      <c r="AV37" s="923"/>
      <c r="AW37" s="923"/>
      <c r="AX37" s="923"/>
      <c r="AY37" s="923"/>
      <c r="AZ37" s="923"/>
      <c r="BA37" s="923"/>
      <c r="BB37" s="923"/>
      <c r="BC37" s="1175"/>
      <c r="BD37" s="1182"/>
      <c r="BE37" s="1183"/>
      <c r="BF37" s="1184"/>
    </row>
    <row r="38" spans="2:58" ht="18.75" customHeight="1">
      <c r="B38" s="437"/>
      <c r="AD38" s="977"/>
      <c r="AE38" s="922"/>
      <c r="AF38" s="923"/>
      <c r="AG38" s="923"/>
      <c r="AH38" s="923"/>
      <c r="AI38" s="923"/>
      <c r="AJ38" s="923"/>
      <c r="AK38" s="923"/>
      <c r="AL38" s="923"/>
      <c r="AM38" s="925"/>
      <c r="AN38" s="925"/>
      <c r="AO38" s="925"/>
      <c r="AP38" s="925"/>
      <c r="AQ38" s="925"/>
      <c r="AR38" s="923"/>
      <c r="AS38" s="923"/>
      <c r="AT38" s="923"/>
      <c r="AU38" s="923"/>
      <c r="AV38" s="923"/>
      <c r="AW38" s="923"/>
      <c r="AX38" s="923"/>
      <c r="AY38" s="923"/>
      <c r="AZ38" s="923"/>
      <c r="BA38" s="923"/>
      <c r="BB38" s="923"/>
      <c r="BC38" s="1175"/>
      <c r="BD38" s="1182"/>
      <c r="BE38" s="1183"/>
      <c r="BF38" s="1184"/>
    </row>
    <row r="39" spans="2:58" ht="18.75" customHeight="1">
      <c r="B39" s="435"/>
      <c r="AD39" s="977"/>
      <c r="AE39" s="922"/>
      <c r="AF39" s="923"/>
      <c r="AG39" s="923"/>
      <c r="AH39" s="923"/>
      <c r="AI39" s="923"/>
      <c r="AJ39" s="923"/>
      <c r="AK39" s="923"/>
      <c r="AL39" s="923"/>
      <c r="AM39" s="925"/>
      <c r="AN39" s="925"/>
      <c r="AO39" s="925"/>
      <c r="AP39" s="925"/>
      <c r="AQ39" s="925"/>
      <c r="AR39" s="923"/>
      <c r="AS39" s="923"/>
      <c r="AT39" s="923"/>
      <c r="AU39" s="923"/>
      <c r="AV39" s="923"/>
      <c r="AW39" s="923"/>
      <c r="AX39" s="923"/>
      <c r="AY39" s="923"/>
      <c r="AZ39" s="923"/>
      <c r="BA39" s="923"/>
      <c r="BB39" s="923"/>
      <c r="BC39" s="1175"/>
      <c r="BD39" s="1182"/>
      <c r="BE39" s="1183"/>
      <c r="BF39" s="1184"/>
    </row>
    <row r="40" spans="2:58" ht="18.75" customHeight="1">
      <c r="B40" s="434"/>
      <c r="AE40" s="922"/>
      <c r="AF40" s="923"/>
      <c r="AG40" s="923"/>
      <c r="AH40" s="923"/>
      <c r="AI40" s="923"/>
      <c r="AJ40" s="923"/>
      <c r="AK40" s="923"/>
      <c r="AL40" s="923"/>
      <c r="AM40" s="925"/>
      <c r="AN40" s="925"/>
      <c r="AO40" s="925"/>
      <c r="AP40" s="925"/>
      <c r="AQ40" s="925"/>
      <c r="AR40" s="923"/>
      <c r="AS40" s="923"/>
      <c r="AT40" s="923"/>
      <c r="AU40" s="923"/>
      <c r="AV40" s="923"/>
      <c r="AW40" s="923"/>
      <c r="AX40" s="923"/>
      <c r="AY40" s="923"/>
      <c r="AZ40" s="923"/>
      <c r="BA40" s="923"/>
      <c r="BB40" s="923"/>
      <c r="BC40" s="1175"/>
      <c r="BD40" s="1182"/>
      <c r="BE40" s="1183"/>
      <c r="BF40" s="1184"/>
    </row>
    <row r="41" spans="2:58" ht="18.75" customHeight="1" thickBot="1">
      <c r="AE41" s="943"/>
      <c r="AF41" s="941"/>
      <c r="AG41" s="941"/>
      <c r="AH41" s="941"/>
      <c r="AI41" s="941"/>
      <c r="AJ41" s="941"/>
      <c r="AK41" s="941"/>
      <c r="AL41" s="941"/>
      <c r="AM41" s="940"/>
      <c r="AN41" s="940"/>
      <c r="AO41" s="940"/>
      <c r="AP41" s="940"/>
      <c r="AQ41" s="940"/>
      <c r="AR41" s="941"/>
      <c r="AS41" s="941"/>
      <c r="AT41" s="941"/>
      <c r="AU41" s="941"/>
      <c r="AV41" s="941"/>
      <c r="AW41" s="941"/>
      <c r="AX41" s="941"/>
      <c r="AY41" s="941"/>
      <c r="AZ41" s="941"/>
      <c r="BA41" s="941"/>
      <c r="BB41" s="941"/>
      <c r="BC41" s="1176"/>
      <c r="BD41" s="1185"/>
      <c r="BE41" s="1186"/>
      <c r="BF41" s="1187"/>
    </row>
    <row r="42" spans="2:58" ht="18.75" customHeight="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row>
    <row r="43" spans="2:58" ht="18.75" customHeight="1">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row>
    <row r="44" spans="2:58" ht="18.75" customHeight="1">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row>
    <row r="45" spans="2:58" ht="18.75" customHeight="1">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row>
    <row r="46" spans="2:58" ht="18.75" customHeight="1">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row>
    <row r="47" spans="2:58" ht="18.75" customHeight="1">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row>
    <row r="48" spans="2:58" ht="18.75" customHeight="1">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row>
    <row r="49" spans="2:55" ht="18.75" customHeight="1">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row>
    <row r="50" spans="2:55" ht="18.75" customHeight="1">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row>
    <row r="51" spans="2:55" ht="18.75" customHeight="1">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row>
    <row r="52" spans="2:55" ht="18.75" customHeight="1">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row>
    <row r="53" spans="2:55" ht="18.75" customHeight="1">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row>
    <row r="54" spans="2:55" ht="18.75" customHeight="1">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row>
    <row r="55" spans="2:55" ht="18.75" customHeight="1">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row>
    <row r="56" spans="2:55" ht="18.75" customHeight="1">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row>
    <row r="57" spans="2:55" ht="18.75" customHeight="1"/>
    <row r="58" spans="2:55" ht="18.75" customHeight="1"/>
    <row r="59" spans="2:55" ht="18.75" customHeight="1">
      <c r="B59" s="435"/>
    </row>
    <row r="60" spans="2:55" ht="18.75" customHeight="1"/>
    <row r="61" spans="2:55" ht="18.75" customHeight="1"/>
    <row r="62" spans="2:55" ht="18.75" customHeight="1"/>
    <row r="63" spans="2:55" ht="18.75" customHeight="1"/>
    <row r="64" spans="2:55" ht="18.75" customHeight="1"/>
    <row r="65" ht="18.75" customHeight="1"/>
    <row r="66" ht="18.75" customHeight="1"/>
    <row r="67" ht="18.75" customHeight="1"/>
    <row r="68" ht="18.75" customHeight="1"/>
    <row r="69" ht="18.75" customHeight="1"/>
    <row r="70" ht="18.75" customHeight="1"/>
    <row r="71" ht="18.75" customHeight="1"/>
  </sheetData>
  <mergeCells count="125">
    <mergeCell ref="BD6:BF7"/>
    <mergeCell ref="BD8:BF9"/>
    <mergeCell ref="BD10:BF11"/>
    <mergeCell ref="BD12:BF13"/>
    <mergeCell ref="BD14:BF15"/>
    <mergeCell ref="BD19:BF20"/>
    <mergeCell ref="BD21:BF22"/>
    <mergeCell ref="BD23:BF24"/>
    <mergeCell ref="BD25:BF26"/>
    <mergeCell ref="BD27:BF28"/>
    <mergeCell ref="BD32:BF33"/>
    <mergeCell ref="BD34:BF35"/>
    <mergeCell ref="BD36:BF37"/>
    <mergeCell ref="BD38:BF39"/>
    <mergeCell ref="BD40:BF41"/>
    <mergeCell ref="BD29:BF29"/>
    <mergeCell ref="BD31:BF31"/>
    <mergeCell ref="BD16:BF16"/>
    <mergeCell ref="BD18:BF18"/>
    <mergeCell ref="BD5:BF5"/>
    <mergeCell ref="AM5:AQ5"/>
    <mergeCell ref="AR5:BC5"/>
    <mergeCell ref="AM6:AQ7"/>
    <mergeCell ref="AR6:BC7"/>
    <mergeCell ref="AM8:AQ9"/>
    <mergeCell ref="AR8:BC9"/>
    <mergeCell ref="AE38:AL39"/>
    <mergeCell ref="AM38:AQ39"/>
    <mergeCell ref="AR38:BC39"/>
    <mergeCell ref="AE31:AL31"/>
    <mergeCell ref="AM31:AQ31"/>
    <mergeCell ref="AR31:BC31"/>
    <mergeCell ref="AE32:AL33"/>
    <mergeCell ref="AM32:AQ33"/>
    <mergeCell ref="AR32:BC33"/>
    <mergeCell ref="AE40:AL41"/>
    <mergeCell ref="AM40:AQ41"/>
    <mergeCell ref="AR40:BC41"/>
    <mergeCell ref="AE34:AL35"/>
    <mergeCell ref="AM34:AQ35"/>
    <mergeCell ref="AR34:BC35"/>
    <mergeCell ref="AE36:AL37"/>
    <mergeCell ref="AM36:AQ37"/>
    <mergeCell ref="AR36:BC37"/>
    <mergeCell ref="AE18:AG18"/>
    <mergeCell ref="AE19:AG20"/>
    <mergeCell ref="AE27:AG28"/>
    <mergeCell ref="AE25:AG26"/>
    <mergeCell ref="AE23:AG24"/>
    <mergeCell ref="AE21:AG22"/>
    <mergeCell ref="AE12:AL13"/>
    <mergeCell ref="AE14:AL15"/>
    <mergeCell ref="AM10:AQ11"/>
    <mergeCell ref="AH23:AL24"/>
    <mergeCell ref="AM23:BC24"/>
    <mergeCell ref="AH25:AL26"/>
    <mergeCell ref="AM25:BC26"/>
    <mergeCell ref="AH27:AL28"/>
    <mergeCell ref="AM27:BC28"/>
    <mergeCell ref="AH18:AL18"/>
    <mergeCell ref="AM18:BC18"/>
    <mergeCell ref="AM19:BC20"/>
    <mergeCell ref="AH19:AL20"/>
    <mergeCell ref="AH21:AL22"/>
    <mergeCell ref="AM21:BC22"/>
    <mergeCell ref="AR10:BC11"/>
    <mergeCell ref="AM12:AQ13"/>
    <mergeCell ref="AR12:BC13"/>
    <mergeCell ref="AM14:AQ15"/>
    <mergeCell ref="AR14:BC15"/>
    <mergeCell ref="AD6:AD9"/>
    <mergeCell ref="AE5:AL5"/>
    <mergeCell ref="AE6:AL7"/>
    <mergeCell ref="AE8:AL9"/>
    <mergeCell ref="AE10:AL11"/>
    <mergeCell ref="U16:AA16"/>
    <mergeCell ref="U17:AA17"/>
    <mergeCell ref="U7:AA8"/>
    <mergeCell ref="O12:T12"/>
    <mergeCell ref="O13:T13"/>
    <mergeCell ref="O14:T14"/>
    <mergeCell ref="O15:T15"/>
    <mergeCell ref="O16:T16"/>
    <mergeCell ref="O7:T7"/>
    <mergeCell ref="O8:T8"/>
    <mergeCell ref="O9:T9"/>
    <mergeCell ref="O10:T10"/>
    <mergeCell ref="O11:T11"/>
    <mergeCell ref="I13:N13"/>
    <mergeCell ref="I14:N14"/>
    <mergeCell ref="I15:N15"/>
    <mergeCell ref="I16:N16"/>
    <mergeCell ref="U11:AA11"/>
    <mergeCell ref="U12:AA12"/>
    <mergeCell ref="U13:AA13"/>
    <mergeCell ref="U14:AA14"/>
    <mergeCell ref="U15:AA15"/>
    <mergeCell ref="A2:AA3"/>
    <mergeCell ref="U9:AA9"/>
    <mergeCell ref="U10:AA10"/>
    <mergeCell ref="C5:T5"/>
    <mergeCell ref="C4:T4"/>
    <mergeCell ref="O17:T17"/>
    <mergeCell ref="AD10:AD15"/>
    <mergeCell ref="AD19:AD25"/>
    <mergeCell ref="AD32:AD39"/>
    <mergeCell ref="C21:AA32"/>
    <mergeCell ref="I17:N17"/>
    <mergeCell ref="I7:N7"/>
    <mergeCell ref="I8:N8"/>
    <mergeCell ref="I9:N9"/>
    <mergeCell ref="I10:N10"/>
    <mergeCell ref="I11:N11"/>
    <mergeCell ref="C7:H7"/>
    <mergeCell ref="C8:H8"/>
    <mergeCell ref="C17:H17"/>
    <mergeCell ref="C16:H16"/>
    <mergeCell ref="C15:H15"/>
    <mergeCell ref="C14:H14"/>
    <mergeCell ref="C13:H13"/>
    <mergeCell ref="C12:H12"/>
    <mergeCell ref="C11:H11"/>
    <mergeCell ref="C10:H10"/>
    <mergeCell ref="C9:H9"/>
    <mergeCell ref="I12:N12"/>
  </mergeCells>
  <phoneticPr fontId="2"/>
  <pageMargins left="0.23622047244094491" right="0.23622047244094491" top="0.39370078740157483" bottom="0.35433070866141736" header="0.31496062992125984" footer="0.31496062992125984"/>
  <pageSetup paperSize="9" scale="70" orientation="portrait" r:id="rId1"/>
  <rowBreaks count="1" manualBreakCount="1">
    <brk id="66" max="55" man="1"/>
  </rowBreaks>
  <colBreaks count="1" manualBreakCount="1">
    <brk id="28" max="4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DE77"/>
  <sheetViews>
    <sheetView showGridLines="0" view="pageBreakPreview" zoomScale="90" zoomScaleNormal="90" zoomScaleSheetLayoutView="90" workbookViewId="0"/>
  </sheetViews>
  <sheetFormatPr defaultColWidth="14.5" defaultRowHeight="15.75" customHeight="1"/>
  <cols>
    <col min="1" max="1" width="9.375" style="446" customWidth="1"/>
    <col min="2" max="36" width="3" style="446" customWidth="1"/>
    <col min="37" max="37" width="9.375" style="446" customWidth="1"/>
    <col min="38" max="73" width="3" style="446" customWidth="1"/>
    <col min="74" max="74" width="7.375" style="446" customWidth="1"/>
    <col min="75" max="108" width="3" style="446" customWidth="1"/>
    <col min="109" max="109" width="9.5" style="446" customWidth="1"/>
    <col min="110" max="16384" width="14.5" style="446"/>
  </cols>
  <sheetData>
    <row r="1" spans="1:108" ht="18.75" customHeight="1">
      <c r="A1" s="442"/>
      <c r="B1" s="443" t="s">
        <v>70</v>
      </c>
      <c r="C1" s="444"/>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row>
    <row r="2" spans="1:108" ht="18.75" customHeight="1" thickBot="1">
      <c r="A2" s="442"/>
      <c r="B2" s="447"/>
      <c r="C2" s="447"/>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I2" s="449"/>
      <c r="AJ2" s="449"/>
    </row>
    <row r="3" spans="1:108" s="455" customFormat="1" ht="18.75" customHeight="1" thickBot="1">
      <c r="A3" s="450" t="s">
        <v>221</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1140" t="s">
        <v>222</v>
      </c>
      <c r="AL3" s="1140"/>
      <c r="AM3" s="1141"/>
      <c r="AN3" s="1141"/>
      <c r="AO3" s="1141"/>
      <c r="AP3" s="1141"/>
      <c r="AQ3" s="1141"/>
      <c r="AR3" s="1141"/>
      <c r="AS3" s="1141"/>
      <c r="AT3" s="1141"/>
      <c r="AU3" s="1141"/>
      <c r="AV3" s="1141"/>
      <c r="AW3" s="1141"/>
      <c r="AX3" s="1141"/>
      <c r="AY3" s="1141"/>
      <c r="AZ3" s="1141"/>
      <c r="BA3" s="452"/>
      <c r="BB3" s="452"/>
      <c r="BC3" s="452"/>
      <c r="BD3" s="452"/>
      <c r="BE3" s="452"/>
      <c r="BF3" s="452"/>
      <c r="BG3" s="452"/>
      <c r="BH3" s="452"/>
      <c r="BI3" s="452"/>
      <c r="BJ3" s="452"/>
      <c r="BK3" s="452"/>
      <c r="BL3" s="452"/>
      <c r="BM3" s="452"/>
      <c r="BN3" s="452"/>
      <c r="BO3" s="452"/>
      <c r="BP3" s="452"/>
      <c r="BQ3" s="452"/>
      <c r="BR3" s="452"/>
      <c r="BS3" s="451"/>
      <c r="BT3" s="453"/>
      <c r="BU3" s="453"/>
      <c r="BV3" s="1140" t="s">
        <v>223</v>
      </c>
      <c r="BW3" s="1140"/>
      <c r="BX3" s="1140"/>
      <c r="BY3" s="1141"/>
      <c r="BZ3" s="1141"/>
      <c r="CA3" s="1141"/>
      <c r="CB3" s="1141"/>
      <c r="CC3" s="1141"/>
      <c r="CD3" s="1141"/>
      <c r="CE3" s="1141"/>
      <c r="CF3" s="1141"/>
      <c r="CG3" s="1141"/>
      <c r="CH3" s="1141"/>
      <c r="CI3" s="1141"/>
      <c r="CJ3" s="1141"/>
      <c r="CK3" s="1141"/>
      <c r="CL3" s="1141"/>
      <c r="CM3" s="451"/>
      <c r="CN3" s="451"/>
      <c r="CO3" s="451"/>
      <c r="CP3" s="451"/>
      <c r="CQ3" s="451"/>
      <c r="CR3" s="451"/>
      <c r="CS3" s="451"/>
      <c r="CT3" s="451"/>
      <c r="CU3" s="451"/>
      <c r="CV3" s="451"/>
      <c r="CW3" s="451"/>
      <c r="CX3" s="451"/>
      <c r="CY3" s="451"/>
      <c r="CZ3" s="451"/>
      <c r="DA3" s="451"/>
      <c r="DB3" s="451"/>
      <c r="DC3" s="451"/>
      <c r="DD3" s="454"/>
    </row>
    <row r="4" spans="1:108" ht="18.75" customHeight="1" thickTop="1">
      <c r="A4" s="456"/>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57"/>
    </row>
    <row r="5" spans="1:108" ht="18.75" customHeight="1">
      <c r="A5" s="1056" t="s">
        <v>52</v>
      </c>
      <c r="B5" s="458" t="s">
        <v>572</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60"/>
      <c r="AK5" s="1061" t="s">
        <v>61</v>
      </c>
      <c r="AL5" s="461" t="s">
        <v>416</v>
      </c>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1151" t="s">
        <v>216</v>
      </c>
      <c r="BW5" s="463" t="s">
        <v>204</v>
      </c>
      <c r="BX5" s="464"/>
      <c r="BY5" s="464"/>
      <c r="BZ5" s="464"/>
      <c r="CA5" s="464"/>
      <c r="CB5" s="464"/>
      <c r="CC5" s="464"/>
      <c r="CD5" s="464"/>
      <c r="CE5" s="464"/>
      <c r="CF5" s="464"/>
      <c r="CG5" s="464"/>
      <c r="CH5" s="464"/>
      <c r="CI5" s="464"/>
      <c r="CJ5" s="464"/>
      <c r="CK5" s="464"/>
      <c r="CL5" s="464"/>
      <c r="CM5" s="464"/>
      <c r="CN5" s="464"/>
      <c r="CO5" s="464"/>
      <c r="CP5" s="464"/>
      <c r="CQ5" s="464"/>
      <c r="CR5" s="464"/>
      <c r="CS5" s="464"/>
      <c r="CT5" s="464"/>
      <c r="CU5" s="464"/>
      <c r="CV5" s="464"/>
      <c r="CW5" s="464"/>
      <c r="CX5" s="464"/>
      <c r="CY5" s="464"/>
      <c r="CZ5" s="464"/>
      <c r="DA5" s="464"/>
      <c r="DB5" s="464"/>
      <c r="DC5" s="464"/>
      <c r="DD5" s="465"/>
    </row>
    <row r="6" spans="1:108" ht="18.75" customHeight="1">
      <c r="A6" s="1056"/>
      <c r="B6" s="466" t="s">
        <v>155</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60"/>
      <c r="AK6" s="1061"/>
      <c r="AL6" s="461" t="s">
        <v>417</v>
      </c>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62"/>
      <c r="BS6" s="462"/>
      <c r="BT6" s="462"/>
      <c r="BU6" s="462"/>
      <c r="BV6" s="1151"/>
      <c r="BW6" s="990"/>
      <c r="BX6" s="991"/>
      <c r="BY6" s="991"/>
      <c r="BZ6" s="991"/>
      <c r="CA6" s="991"/>
      <c r="CB6" s="991"/>
      <c r="CC6" s="991"/>
      <c r="CD6" s="991"/>
      <c r="CE6" s="991"/>
      <c r="CF6" s="991"/>
      <c r="CG6" s="991"/>
      <c r="CH6" s="991"/>
      <c r="CI6" s="991"/>
      <c r="CJ6" s="991"/>
      <c r="CK6" s="991"/>
      <c r="CL6" s="991"/>
      <c r="CM6" s="991"/>
      <c r="CN6" s="991"/>
      <c r="CO6" s="991"/>
      <c r="CP6" s="991"/>
      <c r="CQ6" s="991"/>
      <c r="CR6" s="991"/>
      <c r="CS6" s="991"/>
      <c r="CT6" s="991"/>
      <c r="CU6" s="991"/>
      <c r="CV6" s="991"/>
      <c r="CW6" s="991"/>
      <c r="CX6" s="991"/>
      <c r="CY6" s="991"/>
      <c r="CZ6" s="991"/>
      <c r="DA6" s="991"/>
      <c r="DB6" s="991"/>
      <c r="DC6" s="991"/>
      <c r="DD6" s="1155"/>
    </row>
    <row r="7" spans="1:108" ht="18.75" customHeight="1">
      <c r="A7" s="1056"/>
      <c r="B7" s="467"/>
      <c r="C7" s="1025" t="s">
        <v>152</v>
      </c>
      <c r="D7" s="1025"/>
      <c r="E7" s="1025"/>
      <c r="F7" s="1025"/>
      <c r="G7" s="1025" t="s">
        <v>130</v>
      </c>
      <c r="H7" s="1025"/>
      <c r="I7" s="1026" t="s">
        <v>133</v>
      </c>
      <c r="J7" s="1026"/>
      <c r="K7" s="984" t="s">
        <v>415</v>
      </c>
      <c r="L7" s="985"/>
      <c r="M7" s="989"/>
      <c r="N7" s="984" t="s">
        <v>153</v>
      </c>
      <c r="O7" s="985"/>
      <c r="P7" s="985"/>
      <c r="Q7" s="985"/>
      <c r="R7" s="985"/>
      <c r="S7" s="985"/>
      <c r="T7" s="985"/>
      <c r="U7" s="985"/>
      <c r="V7" s="985"/>
      <c r="W7" s="985"/>
      <c r="X7" s="985"/>
      <c r="Y7" s="985"/>
      <c r="Z7" s="985"/>
      <c r="AA7" s="985"/>
      <c r="AB7" s="985"/>
      <c r="AC7" s="985"/>
      <c r="AD7" s="985"/>
      <c r="AE7" s="985"/>
      <c r="AF7" s="985"/>
      <c r="AG7" s="985"/>
      <c r="AH7" s="985"/>
      <c r="AI7" s="985"/>
      <c r="AJ7" s="986"/>
      <c r="AK7" s="1061"/>
      <c r="AL7" s="1067" t="s">
        <v>182</v>
      </c>
      <c r="AM7" s="1068"/>
      <c r="AN7" s="1068"/>
      <c r="AO7" s="1068"/>
      <c r="AP7" s="1068" t="s">
        <v>180</v>
      </c>
      <c r="AQ7" s="1068"/>
      <c r="AR7" s="1068" t="s">
        <v>181</v>
      </c>
      <c r="AS7" s="1068"/>
      <c r="AT7" s="1068"/>
      <c r="AU7" s="1068"/>
      <c r="AV7" s="1068"/>
      <c r="AW7" s="1068"/>
      <c r="AX7" s="1068"/>
      <c r="AY7" s="1068"/>
      <c r="AZ7" s="1068"/>
      <c r="BA7" s="1068"/>
      <c r="BB7" s="1068"/>
      <c r="BC7" s="1068"/>
      <c r="BD7" s="1068"/>
      <c r="BE7" s="1068"/>
      <c r="BF7" s="1068"/>
      <c r="BG7" s="1068"/>
      <c r="BH7" s="1068"/>
      <c r="BI7" s="1068"/>
      <c r="BJ7" s="1068"/>
      <c r="BK7" s="1068"/>
      <c r="BL7" s="1068"/>
      <c r="BM7" s="1068"/>
      <c r="BN7" s="1068"/>
      <c r="BO7" s="1068"/>
      <c r="BP7" s="1068"/>
      <c r="BQ7" s="1068"/>
      <c r="BR7" s="1068"/>
      <c r="BS7" s="1068"/>
      <c r="BT7" s="1068"/>
      <c r="BU7" s="1082"/>
      <c r="BV7" s="1151"/>
      <c r="BW7" s="993"/>
      <c r="BX7" s="994"/>
      <c r="BY7" s="994"/>
      <c r="BZ7" s="994"/>
      <c r="CA7" s="994"/>
      <c r="CB7" s="994"/>
      <c r="CC7" s="994"/>
      <c r="CD7" s="994"/>
      <c r="CE7" s="994"/>
      <c r="CF7" s="994"/>
      <c r="CG7" s="994"/>
      <c r="CH7" s="994"/>
      <c r="CI7" s="994"/>
      <c r="CJ7" s="994"/>
      <c r="CK7" s="994"/>
      <c r="CL7" s="994"/>
      <c r="CM7" s="994"/>
      <c r="CN7" s="994"/>
      <c r="CO7" s="994"/>
      <c r="CP7" s="994"/>
      <c r="CQ7" s="994"/>
      <c r="CR7" s="994"/>
      <c r="CS7" s="994"/>
      <c r="CT7" s="994"/>
      <c r="CU7" s="994"/>
      <c r="CV7" s="994"/>
      <c r="CW7" s="994"/>
      <c r="CX7" s="994"/>
      <c r="CY7" s="994"/>
      <c r="CZ7" s="994"/>
      <c r="DA7" s="994"/>
      <c r="DB7" s="994"/>
      <c r="DC7" s="994"/>
      <c r="DD7" s="1156"/>
    </row>
    <row r="8" spans="1:108" ht="18.75" customHeight="1">
      <c r="A8" s="1056"/>
      <c r="B8" s="468">
        <v>1</v>
      </c>
      <c r="C8" s="1015"/>
      <c r="D8" s="1015"/>
      <c r="E8" s="1015"/>
      <c r="F8" s="1015"/>
      <c r="G8" s="1015"/>
      <c r="H8" s="1015"/>
      <c r="I8" s="1015"/>
      <c r="J8" s="1015"/>
      <c r="K8" s="978"/>
      <c r="L8" s="979"/>
      <c r="M8" s="980"/>
      <c r="N8" s="978"/>
      <c r="O8" s="979"/>
      <c r="P8" s="979"/>
      <c r="Q8" s="979"/>
      <c r="R8" s="979"/>
      <c r="S8" s="979"/>
      <c r="T8" s="979"/>
      <c r="U8" s="979"/>
      <c r="V8" s="979"/>
      <c r="W8" s="979"/>
      <c r="X8" s="979"/>
      <c r="Y8" s="979"/>
      <c r="Z8" s="979"/>
      <c r="AA8" s="979"/>
      <c r="AB8" s="979"/>
      <c r="AC8" s="979"/>
      <c r="AD8" s="979"/>
      <c r="AE8" s="979"/>
      <c r="AF8" s="979"/>
      <c r="AG8" s="979"/>
      <c r="AH8" s="979"/>
      <c r="AI8" s="979"/>
      <c r="AJ8" s="987"/>
      <c r="AK8" s="1061"/>
      <c r="AL8" s="1065" t="s">
        <v>170</v>
      </c>
      <c r="AM8" s="1066"/>
      <c r="AN8" s="1066"/>
      <c r="AO8" s="1066"/>
      <c r="AP8" s="1060"/>
      <c r="AQ8" s="1060"/>
      <c r="AR8" s="1076"/>
      <c r="AS8" s="1076"/>
      <c r="AT8" s="1076"/>
      <c r="AU8" s="1076"/>
      <c r="AV8" s="1076"/>
      <c r="AW8" s="1076"/>
      <c r="AX8" s="1076"/>
      <c r="AY8" s="1076"/>
      <c r="AZ8" s="1076"/>
      <c r="BA8" s="1076"/>
      <c r="BB8" s="1076"/>
      <c r="BC8" s="1076"/>
      <c r="BD8" s="1076"/>
      <c r="BE8" s="1076"/>
      <c r="BF8" s="1076"/>
      <c r="BG8" s="1076"/>
      <c r="BH8" s="1076"/>
      <c r="BI8" s="1076"/>
      <c r="BJ8" s="1076"/>
      <c r="BK8" s="1076"/>
      <c r="BL8" s="1076"/>
      <c r="BM8" s="1076"/>
      <c r="BN8" s="1076"/>
      <c r="BO8" s="1076"/>
      <c r="BP8" s="1076"/>
      <c r="BQ8" s="1076"/>
      <c r="BR8" s="1076"/>
      <c r="BS8" s="1076"/>
      <c r="BT8" s="1076"/>
      <c r="BU8" s="1077"/>
      <c r="BV8" s="1151"/>
      <c r="BW8" s="993"/>
      <c r="BX8" s="994"/>
      <c r="BY8" s="994"/>
      <c r="BZ8" s="994"/>
      <c r="CA8" s="994"/>
      <c r="CB8" s="994"/>
      <c r="CC8" s="994"/>
      <c r="CD8" s="994"/>
      <c r="CE8" s="994"/>
      <c r="CF8" s="994"/>
      <c r="CG8" s="994"/>
      <c r="CH8" s="994"/>
      <c r="CI8" s="994"/>
      <c r="CJ8" s="994"/>
      <c r="CK8" s="994"/>
      <c r="CL8" s="994"/>
      <c r="CM8" s="994"/>
      <c r="CN8" s="994"/>
      <c r="CO8" s="994"/>
      <c r="CP8" s="994"/>
      <c r="CQ8" s="994"/>
      <c r="CR8" s="994"/>
      <c r="CS8" s="994"/>
      <c r="CT8" s="994"/>
      <c r="CU8" s="994"/>
      <c r="CV8" s="994"/>
      <c r="CW8" s="994"/>
      <c r="CX8" s="994"/>
      <c r="CY8" s="994"/>
      <c r="CZ8" s="994"/>
      <c r="DA8" s="994"/>
      <c r="DB8" s="994"/>
      <c r="DC8" s="994"/>
      <c r="DD8" s="1156"/>
    </row>
    <row r="9" spans="1:108" ht="18.75" customHeight="1">
      <c r="A9" s="1056"/>
      <c r="B9" s="468">
        <v>2</v>
      </c>
      <c r="C9" s="1015"/>
      <c r="D9" s="1015"/>
      <c r="E9" s="1015"/>
      <c r="F9" s="1015"/>
      <c r="G9" s="1015"/>
      <c r="H9" s="1015"/>
      <c r="I9" s="1015"/>
      <c r="J9" s="1015"/>
      <c r="K9" s="978"/>
      <c r="L9" s="979"/>
      <c r="M9" s="980"/>
      <c r="N9" s="978"/>
      <c r="O9" s="979"/>
      <c r="P9" s="979"/>
      <c r="Q9" s="979"/>
      <c r="R9" s="979"/>
      <c r="S9" s="979"/>
      <c r="T9" s="979"/>
      <c r="U9" s="979"/>
      <c r="V9" s="979"/>
      <c r="W9" s="979"/>
      <c r="X9" s="979"/>
      <c r="Y9" s="979"/>
      <c r="Z9" s="979"/>
      <c r="AA9" s="979"/>
      <c r="AB9" s="979"/>
      <c r="AC9" s="979"/>
      <c r="AD9" s="979"/>
      <c r="AE9" s="979"/>
      <c r="AF9" s="979"/>
      <c r="AG9" s="979"/>
      <c r="AH9" s="979"/>
      <c r="AI9" s="979"/>
      <c r="AJ9" s="987"/>
      <c r="AK9" s="1061"/>
      <c r="AL9" s="1065" t="s">
        <v>171</v>
      </c>
      <c r="AM9" s="1066"/>
      <c r="AN9" s="1066"/>
      <c r="AO9" s="1066"/>
      <c r="AP9" s="1060"/>
      <c r="AQ9" s="1060"/>
      <c r="AR9" s="1076"/>
      <c r="AS9" s="1076"/>
      <c r="AT9" s="1076"/>
      <c r="AU9" s="1076"/>
      <c r="AV9" s="1076"/>
      <c r="AW9" s="1076"/>
      <c r="AX9" s="1076"/>
      <c r="AY9" s="1076"/>
      <c r="AZ9" s="1076"/>
      <c r="BA9" s="1076"/>
      <c r="BB9" s="1076"/>
      <c r="BC9" s="1076"/>
      <c r="BD9" s="1076"/>
      <c r="BE9" s="1076"/>
      <c r="BF9" s="1076"/>
      <c r="BG9" s="1076"/>
      <c r="BH9" s="1076"/>
      <c r="BI9" s="1076"/>
      <c r="BJ9" s="1076"/>
      <c r="BK9" s="1076"/>
      <c r="BL9" s="1076"/>
      <c r="BM9" s="1076"/>
      <c r="BN9" s="1076"/>
      <c r="BO9" s="1076"/>
      <c r="BP9" s="1076"/>
      <c r="BQ9" s="1076"/>
      <c r="BR9" s="1076"/>
      <c r="BS9" s="1076"/>
      <c r="BT9" s="1076"/>
      <c r="BU9" s="1077"/>
      <c r="BV9" s="1151"/>
      <c r="BW9" s="993"/>
      <c r="BX9" s="994"/>
      <c r="BY9" s="994"/>
      <c r="BZ9" s="994"/>
      <c r="CA9" s="994"/>
      <c r="CB9" s="994"/>
      <c r="CC9" s="994"/>
      <c r="CD9" s="994"/>
      <c r="CE9" s="994"/>
      <c r="CF9" s="994"/>
      <c r="CG9" s="994"/>
      <c r="CH9" s="994"/>
      <c r="CI9" s="994"/>
      <c r="CJ9" s="994"/>
      <c r="CK9" s="994"/>
      <c r="CL9" s="994"/>
      <c r="CM9" s="994"/>
      <c r="CN9" s="994"/>
      <c r="CO9" s="994"/>
      <c r="CP9" s="994"/>
      <c r="CQ9" s="994"/>
      <c r="CR9" s="994"/>
      <c r="CS9" s="994"/>
      <c r="CT9" s="994"/>
      <c r="CU9" s="994"/>
      <c r="CV9" s="994"/>
      <c r="CW9" s="994"/>
      <c r="CX9" s="994"/>
      <c r="CY9" s="994"/>
      <c r="CZ9" s="994"/>
      <c r="DA9" s="994"/>
      <c r="DB9" s="994"/>
      <c r="DC9" s="994"/>
      <c r="DD9" s="1156"/>
    </row>
    <row r="10" spans="1:108" ht="18.75" customHeight="1">
      <c r="A10" s="1056"/>
      <c r="B10" s="468">
        <v>3</v>
      </c>
      <c r="C10" s="1015"/>
      <c r="D10" s="1015"/>
      <c r="E10" s="1015"/>
      <c r="F10" s="1015"/>
      <c r="G10" s="1015"/>
      <c r="H10" s="1015"/>
      <c r="I10" s="1015"/>
      <c r="J10" s="1015"/>
      <c r="K10" s="978"/>
      <c r="L10" s="979"/>
      <c r="M10" s="980"/>
      <c r="N10" s="978"/>
      <c r="O10" s="979"/>
      <c r="P10" s="979"/>
      <c r="Q10" s="979"/>
      <c r="R10" s="979"/>
      <c r="S10" s="979"/>
      <c r="T10" s="979"/>
      <c r="U10" s="979"/>
      <c r="V10" s="979"/>
      <c r="W10" s="979"/>
      <c r="X10" s="979"/>
      <c r="Y10" s="979"/>
      <c r="Z10" s="979"/>
      <c r="AA10" s="979"/>
      <c r="AB10" s="979"/>
      <c r="AC10" s="979"/>
      <c r="AD10" s="979"/>
      <c r="AE10" s="979"/>
      <c r="AF10" s="979"/>
      <c r="AG10" s="979"/>
      <c r="AH10" s="979"/>
      <c r="AI10" s="979"/>
      <c r="AJ10" s="987"/>
      <c r="AK10" s="1061"/>
      <c r="AL10" s="1065" t="s">
        <v>172</v>
      </c>
      <c r="AM10" s="1066"/>
      <c r="AN10" s="1066"/>
      <c r="AO10" s="1066"/>
      <c r="AP10" s="1060"/>
      <c r="AQ10" s="1060"/>
      <c r="AR10" s="1076"/>
      <c r="AS10" s="1076"/>
      <c r="AT10" s="1076"/>
      <c r="AU10" s="1076"/>
      <c r="AV10" s="1076"/>
      <c r="AW10" s="1076"/>
      <c r="AX10" s="1076"/>
      <c r="AY10" s="1076"/>
      <c r="AZ10" s="1076"/>
      <c r="BA10" s="1076"/>
      <c r="BB10" s="1076"/>
      <c r="BC10" s="1076"/>
      <c r="BD10" s="1076"/>
      <c r="BE10" s="1076"/>
      <c r="BF10" s="1076"/>
      <c r="BG10" s="1076"/>
      <c r="BH10" s="1076"/>
      <c r="BI10" s="1076"/>
      <c r="BJ10" s="1076"/>
      <c r="BK10" s="1076"/>
      <c r="BL10" s="1076"/>
      <c r="BM10" s="1076"/>
      <c r="BN10" s="1076"/>
      <c r="BO10" s="1076"/>
      <c r="BP10" s="1076"/>
      <c r="BQ10" s="1076"/>
      <c r="BR10" s="1076"/>
      <c r="BS10" s="1076"/>
      <c r="BT10" s="1076"/>
      <c r="BU10" s="1077"/>
      <c r="BV10" s="1151"/>
      <c r="BW10" s="993"/>
      <c r="BX10" s="994"/>
      <c r="BY10" s="994"/>
      <c r="BZ10" s="994"/>
      <c r="CA10" s="994"/>
      <c r="CB10" s="994"/>
      <c r="CC10" s="994"/>
      <c r="CD10" s="994"/>
      <c r="CE10" s="994"/>
      <c r="CF10" s="994"/>
      <c r="CG10" s="994"/>
      <c r="CH10" s="994"/>
      <c r="CI10" s="994"/>
      <c r="CJ10" s="994"/>
      <c r="CK10" s="994"/>
      <c r="CL10" s="994"/>
      <c r="CM10" s="994"/>
      <c r="CN10" s="994"/>
      <c r="CO10" s="994"/>
      <c r="CP10" s="994"/>
      <c r="CQ10" s="994"/>
      <c r="CR10" s="994"/>
      <c r="CS10" s="994"/>
      <c r="CT10" s="994"/>
      <c r="CU10" s="994"/>
      <c r="CV10" s="994"/>
      <c r="CW10" s="994"/>
      <c r="CX10" s="994"/>
      <c r="CY10" s="994"/>
      <c r="CZ10" s="994"/>
      <c r="DA10" s="994"/>
      <c r="DB10" s="994"/>
      <c r="DC10" s="994"/>
      <c r="DD10" s="1156"/>
    </row>
    <row r="11" spans="1:108" ht="18.75" customHeight="1">
      <c r="A11" s="1056"/>
      <c r="B11" s="468">
        <v>4</v>
      </c>
      <c r="C11" s="1015"/>
      <c r="D11" s="1015"/>
      <c r="E11" s="1015"/>
      <c r="F11" s="1015"/>
      <c r="G11" s="1015"/>
      <c r="H11" s="1015"/>
      <c r="I11" s="1015"/>
      <c r="J11" s="1015"/>
      <c r="K11" s="978"/>
      <c r="L11" s="979"/>
      <c r="M11" s="980"/>
      <c r="N11" s="978"/>
      <c r="O11" s="979"/>
      <c r="P11" s="979"/>
      <c r="Q11" s="979"/>
      <c r="R11" s="979"/>
      <c r="S11" s="979"/>
      <c r="T11" s="979"/>
      <c r="U11" s="979"/>
      <c r="V11" s="979"/>
      <c r="W11" s="979"/>
      <c r="X11" s="979"/>
      <c r="Y11" s="979"/>
      <c r="Z11" s="979"/>
      <c r="AA11" s="979"/>
      <c r="AB11" s="979"/>
      <c r="AC11" s="979"/>
      <c r="AD11" s="979"/>
      <c r="AE11" s="979"/>
      <c r="AF11" s="979"/>
      <c r="AG11" s="979"/>
      <c r="AH11" s="979"/>
      <c r="AI11" s="979"/>
      <c r="AJ11" s="987"/>
      <c r="AK11" s="1061"/>
      <c r="AL11" s="1065" t="s">
        <v>173</v>
      </c>
      <c r="AM11" s="1066"/>
      <c r="AN11" s="1066"/>
      <c r="AO11" s="1066"/>
      <c r="AP11" s="1060"/>
      <c r="AQ11" s="1060"/>
      <c r="AR11" s="1076"/>
      <c r="AS11" s="1076"/>
      <c r="AT11" s="1076"/>
      <c r="AU11" s="1076"/>
      <c r="AV11" s="1076"/>
      <c r="AW11" s="1076"/>
      <c r="AX11" s="1076"/>
      <c r="AY11" s="1076"/>
      <c r="AZ11" s="1076"/>
      <c r="BA11" s="1076"/>
      <c r="BB11" s="1076"/>
      <c r="BC11" s="1076"/>
      <c r="BD11" s="1076"/>
      <c r="BE11" s="1076"/>
      <c r="BF11" s="1076"/>
      <c r="BG11" s="1076"/>
      <c r="BH11" s="1076"/>
      <c r="BI11" s="1076"/>
      <c r="BJ11" s="1076"/>
      <c r="BK11" s="1076"/>
      <c r="BL11" s="1076"/>
      <c r="BM11" s="1076"/>
      <c r="BN11" s="1076"/>
      <c r="BO11" s="1076"/>
      <c r="BP11" s="1076"/>
      <c r="BQ11" s="1076"/>
      <c r="BR11" s="1076"/>
      <c r="BS11" s="1076"/>
      <c r="BT11" s="1076"/>
      <c r="BU11" s="1077"/>
      <c r="BV11" s="1151"/>
      <c r="BW11" s="993"/>
      <c r="BX11" s="994"/>
      <c r="BY11" s="994"/>
      <c r="BZ11" s="994"/>
      <c r="CA11" s="994"/>
      <c r="CB11" s="994"/>
      <c r="CC11" s="994"/>
      <c r="CD11" s="994"/>
      <c r="CE11" s="994"/>
      <c r="CF11" s="994"/>
      <c r="CG11" s="994"/>
      <c r="CH11" s="994"/>
      <c r="CI11" s="994"/>
      <c r="CJ11" s="994"/>
      <c r="CK11" s="994"/>
      <c r="CL11" s="994"/>
      <c r="CM11" s="994"/>
      <c r="CN11" s="994"/>
      <c r="CO11" s="994"/>
      <c r="CP11" s="994"/>
      <c r="CQ11" s="994"/>
      <c r="CR11" s="994"/>
      <c r="CS11" s="994"/>
      <c r="CT11" s="994"/>
      <c r="CU11" s="994"/>
      <c r="CV11" s="994"/>
      <c r="CW11" s="994"/>
      <c r="CX11" s="994"/>
      <c r="CY11" s="994"/>
      <c r="CZ11" s="994"/>
      <c r="DA11" s="994"/>
      <c r="DB11" s="994"/>
      <c r="DC11" s="994"/>
      <c r="DD11" s="1156"/>
    </row>
    <row r="12" spans="1:108" ht="18.75" customHeight="1">
      <c r="A12" s="1056"/>
      <c r="B12" s="468">
        <v>5</v>
      </c>
      <c r="C12" s="1015"/>
      <c r="D12" s="1015"/>
      <c r="E12" s="1015"/>
      <c r="F12" s="1015"/>
      <c r="G12" s="1015"/>
      <c r="H12" s="1015"/>
      <c r="I12" s="1015"/>
      <c r="J12" s="1015"/>
      <c r="K12" s="978"/>
      <c r="L12" s="979"/>
      <c r="M12" s="980"/>
      <c r="N12" s="978"/>
      <c r="O12" s="979"/>
      <c r="P12" s="979"/>
      <c r="Q12" s="979"/>
      <c r="R12" s="979"/>
      <c r="S12" s="979"/>
      <c r="T12" s="979"/>
      <c r="U12" s="979"/>
      <c r="V12" s="979"/>
      <c r="W12" s="979"/>
      <c r="X12" s="979"/>
      <c r="Y12" s="979"/>
      <c r="Z12" s="979"/>
      <c r="AA12" s="979"/>
      <c r="AB12" s="979"/>
      <c r="AC12" s="979"/>
      <c r="AD12" s="979"/>
      <c r="AE12" s="979"/>
      <c r="AF12" s="979"/>
      <c r="AG12" s="979"/>
      <c r="AH12" s="979"/>
      <c r="AI12" s="979"/>
      <c r="AJ12" s="987"/>
      <c r="AK12" s="1061"/>
      <c r="AL12" s="1065" t="s">
        <v>174</v>
      </c>
      <c r="AM12" s="1066"/>
      <c r="AN12" s="1066"/>
      <c r="AO12" s="1066"/>
      <c r="AP12" s="1060"/>
      <c r="AQ12" s="1060"/>
      <c r="AR12" s="1076"/>
      <c r="AS12" s="1076"/>
      <c r="AT12" s="1076"/>
      <c r="AU12" s="1076"/>
      <c r="AV12" s="1076"/>
      <c r="AW12" s="1076"/>
      <c r="AX12" s="1076"/>
      <c r="AY12" s="1076"/>
      <c r="AZ12" s="1076"/>
      <c r="BA12" s="1076"/>
      <c r="BB12" s="1076"/>
      <c r="BC12" s="1076"/>
      <c r="BD12" s="1076"/>
      <c r="BE12" s="1076"/>
      <c r="BF12" s="1076"/>
      <c r="BG12" s="1076"/>
      <c r="BH12" s="1076"/>
      <c r="BI12" s="1076"/>
      <c r="BJ12" s="1076"/>
      <c r="BK12" s="1076"/>
      <c r="BL12" s="1076"/>
      <c r="BM12" s="1076"/>
      <c r="BN12" s="1076"/>
      <c r="BO12" s="1076"/>
      <c r="BP12" s="1076"/>
      <c r="BQ12" s="1076"/>
      <c r="BR12" s="1076"/>
      <c r="BS12" s="1076"/>
      <c r="BT12" s="1076"/>
      <c r="BU12" s="1077"/>
      <c r="BV12" s="1151"/>
      <c r="BW12" s="993"/>
      <c r="BX12" s="994"/>
      <c r="BY12" s="994"/>
      <c r="BZ12" s="994"/>
      <c r="CA12" s="994"/>
      <c r="CB12" s="994"/>
      <c r="CC12" s="994"/>
      <c r="CD12" s="994"/>
      <c r="CE12" s="994"/>
      <c r="CF12" s="994"/>
      <c r="CG12" s="994"/>
      <c r="CH12" s="994"/>
      <c r="CI12" s="994"/>
      <c r="CJ12" s="994"/>
      <c r="CK12" s="994"/>
      <c r="CL12" s="994"/>
      <c r="CM12" s="994"/>
      <c r="CN12" s="994"/>
      <c r="CO12" s="994"/>
      <c r="CP12" s="994"/>
      <c r="CQ12" s="994"/>
      <c r="CR12" s="994"/>
      <c r="CS12" s="994"/>
      <c r="CT12" s="994"/>
      <c r="CU12" s="994"/>
      <c r="CV12" s="994"/>
      <c r="CW12" s="994"/>
      <c r="CX12" s="994"/>
      <c r="CY12" s="994"/>
      <c r="CZ12" s="994"/>
      <c r="DA12" s="994"/>
      <c r="DB12" s="994"/>
      <c r="DC12" s="994"/>
      <c r="DD12" s="1156"/>
    </row>
    <row r="13" spans="1:108" ht="18.75" customHeight="1">
      <c r="A13" s="1056"/>
      <c r="B13" s="468">
        <v>6</v>
      </c>
      <c r="C13" s="1015"/>
      <c r="D13" s="1015"/>
      <c r="E13" s="1015"/>
      <c r="F13" s="1015"/>
      <c r="G13" s="1015"/>
      <c r="H13" s="1015"/>
      <c r="I13" s="1015"/>
      <c r="J13" s="1015"/>
      <c r="K13" s="978"/>
      <c r="L13" s="979"/>
      <c r="M13" s="980"/>
      <c r="N13" s="978"/>
      <c r="O13" s="979"/>
      <c r="P13" s="979"/>
      <c r="Q13" s="979"/>
      <c r="R13" s="979"/>
      <c r="S13" s="979"/>
      <c r="T13" s="979"/>
      <c r="U13" s="979"/>
      <c r="V13" s="979"/>
      <c r="W13" s="979"/>
      <c r="X13" s="979"/>
      <c r="Y13" s="979"/>
      <c r="Z13" s="979"/>
      <c r="AA13" s="979"/>
      <c r="AB13" s="979"/>
      <c r="AC13" s="979"/>
      <c r="AD13" s="979"/>
      <c r="AE13" s="979"/>
      <c r="AF13" s="979"/>
      <c r="AG13" s="979"/>
      <c r="AH13" s="979"/>
      <c r="AI13" s="979"/>
      <c r="AJ13" s="987"/>
      <c r="AK13" s="1061"/>
      <c r="AL13" s="1065" t="s">
        <v>175</v>
      </c>
      <c r="AM13" s="1066"/>
      <c r="AN13" s="1066"/>
      <c r="AO13" s="1066"/>
      <c r="AP13" s="1060"/>
      <c r="AQ13" s="1060"/>
      <c r="AR13" s="1076"/>
      <c r="AS13" s="1076"/>
      <c r="AT13" s="1076"/>
      <c r="AU13" s="1076"/>
      <c r="AV13" s="1076"/>
      <c r="AW13" s="1076"/>
      <c r="AX13" s="1076"/>
      <c r="AY13" s="1076"/>
      <c r="AZ13" s="1076"/>
      <c r="BA13" s="1076"/>
      <c r="BB13" s="1076"/>
      <c r="BC13" s="1076"/>
      <c r="BD13" s="1076"/>
      <c r="BE13" s="1076"/>
      <c r="BF13" s="1076"/>
      <c r="BG13" s="1076"/>
      <c r="BH13" s="1076"/>
      <c r="BI13" s="1076"/>
      <c r="BJ13" s="1076"/>
      <c r="BK13" s="1076"/>
      <c r="BL13" s="1076"/>
      <c r="BM13" s="1076"/>
      <c r="BN13" s="1076"/>
      <c r="BO13" s="1076"/>
      <c r="BP13" s="1076"/>
      <c r="BQ13" s="1076"/>
      <c r="BR13" s="1076"/>
      <c r="BS13" s="1076"/>
      <c r="BT13" s="1076"/>
      <c r="BU13" s="1077"/>
      <c r="BV13" s="1151"/>
      <c r="BW13" s="993"/>
      <c r="BX13" s="994"/>
      <c r="BY13" s="994"/>
      <c r="BZ13" s="994"/>
      <c r="CA13" s="994"/>
      <c r="CB13" s="994"/>
      <c r="CC13" s="994"/>
      <c r="CD13" s="994"/>
      <c r="CE13" s="994"/>
      <c r="CF13" s="994"/>
      <c r="CG13" s="994"/>
      <c r="CH13" s="994"/>
      <c r="CI13" s="994"/>
      <c r="CJ13" s="994"/>
      <c r="CK13" s="994"/>
      <c r="CL13" s="994"/>
      <c r="CM13" s="994"/>
      <c r="CN13" s="994"/>
      <c r="CO13" s="994"/>
      <c r="CP13" s="994"/>
      <c r="CQ13" s="994"/>
      <c r="CR13" s="994"/>
      <c r="CS13" s="994"/>
      <c r="CT13" s="994"/>
      <c r="CU13" s="994"/>
      <c r="CV13" s="994"/>
      <c r="CW13" s="994"/>
      <c r="CX13" s="994"/>
      <c r="CY13" s="994"/>
      <c r="CZ13" s="994"/>
      <c r="DA13" s="994"/>
      <c r="DB13" s="994"/>
      <c r="DC13" s="994"/>
      <c r="DD13" s="1156"/>
    </row>
    <row r="14" spans="1:108" ht="18.75" customHeight="1">
      <c r="A14" s="1056"/>
      <c r="B14" s="468">
        <v>7</v>
      </c>
      <c r="C14" s="1015"/>
      <c r="D14" s="1015"/>
      <c r="E14" s="1015"/>
      <c r="F14" s="1015"/>
      <c r="G14" s="1015"/>
      <c r="H14" s="1015"/>
      <c r="I14" s="1015"/>
      <c r="J14" s="1015"/>
      <c r="K14" s="978"/>
      <c r="L14" s="979"/>
      <c r="M14" s="980"/>
      <c r="N14" s="978"/>
      <c r="O14" s="979"/>
      <c r="P14" s="979"/>
      <c r="Q14" s="979"/>
      <c r="R14" s="979"/>
      <c r="S14" s="979"/>
      <c r="T14" s="979"/>
      <c r="U14" s="979"/>
      <c r="V14" s="979"/>
      <c r="W14" s="979"/>
      <c r="X14" s="979"/>
      <c r="Y14" s="979"/>
      <c r="Z14" s="979"/>
      <c r="AA14" s="979"/>
      <c r="AB14" s="979"/>
      <c r="AC14" s="979"/>
      <c r="AD14" s="979"/>
      <c r="AE14" s="979"/>
      <c r="AF14" s="979"/>
      <c r="AG14" s="979"/>
      <c r="AH14" s="979"/>
      <c r="AI14" s="979"/>
      <c r="AJ14" s="987"/>
      <c r="AK14" s="1061"/>
      <c r="AL14" s="1065" t="s">
        <v>176</v>
      </c>
      <c r="AM14" s="1066"/>
      <c r="AN14" s="1066"/>
      <c r="AO14" s="1066"/>
      <c r="AP14" s="1060"/>
      <c r="AQ14" s="1060"/>
      <c r="AR14" s="1076"/>
      <c r="AS14" s="1076"/>
      <c r="AT14" s="1076"/>
      <c r="AU14" s="1076"/>
      <c r="AV14" s="1076"/>
      <c r="AW14" s="1076"/>
      <c r="AX14" s="1076"/>
      <c r="AY14" s="1076"/>
      <c r="AZ14" s="1076"/>
      <c r="BA14" s="1076"/>
      <c r="BB14" s="1076"/>
      <c r="BC14" s="1076"/>
      <c r="BD14" s="1076"/>
      <c r="BE14" s="1076"/>
      <c r="BF14" s="1076"/>
      <c r="BG14" s="1076"/>
      <c r="BH14" s="1076"/>
      <c r="BI14" s="1076"/>
      <c r="BJ14" s="1076"/>
      <c r="BK14" s="1076"/>
      <c r="BL14" s="1076"/>
      <c r="BM14" s="1076"/>
      <c r="BN14" s="1076"/>
      <c r="BO14" s="1076"/>
      <c r="BP14" s="1076"/>
      <c r="BQ14" s="1076"/>
      <c r="BR14" s="1076"/>
      <c r="BS14" s="1076"/>
      <c r="BT14" s="1076"/>
      <c r="BU14" s="1077"/>
      <c r="BV14" s="1151"/>
      <c r="BW14" s="993"/>
      <c r="BX14" s="994"/>
      <c r="BY14" s="994"/>
      <c r="BZ14" s="994"/>
      <c r="CA14" s="994"/>
      <c r="CB14" s="994"/>
      <c r="CC14" s="994"/>
      <c r="CD14" s="994"/>
      <c r="CE14" s="994"/>
      <c r="CF14" s="994"/>
      <c r="CG14" s="994"/>
      <c r="CH14" s="994"/>
      <c r="CI14" s="994"/>
      <c r="CJ14" s="994"/>
      <c r="CK14" s="994"/>
      <c r="CL14" s="994"/>
      <c r="CM14" s="994"/>
      <c r="CN14" s="994"/>
      <c r="CO14" s="994"/>
      <c r="CP14" s="994"/>
      <c r="CQ14" s="994"/>
      <c r="CR14" s="994"/>
      <c r="CS14" s="994"/>
      <c r="CT14" s="994"/>
      <c r="CU14" s="994"/>
      <c r="CV14" s="994"/>
      <c r="CW14" s="994"/>
      <c r="CX14" s="994"/>
      <c r="CY14" s="994"/>
      <c r="CZ14" s="994"/>
      <c r="DA14" s="994"/>
      <c r="DB14" s="994"/>
      <c r="DC14" s="994"/>
      <c r="DD14" s="1156"/>
    </row>
    <row r="15" spans="1:108" ht="18.75" customHeight="1">
      <c r="A15" s="1056"/>
      <c r="B15" s="468">
        <v>8</v>
      </c>
      <c r="C15" s="1015"/>
      <c r="D15" s="1015"/>
      <c r="E15" s="1015"/>
      <c r="F15" s="1015"/>
      <c r="G15" s="1015"/>
      <c r="H15" s="1015"/>
      <c r="I15" s="1015"/>
      <c r="J15" s="1015"/>
      <c r="K15" s="978"/>
      <c r="L15" s="979"/>
      <c r="M15" s="980"/>
      <c r="N15" s="978"/>
      <c r="O15" s="979"/>
      <c r="P15" s="979"/>
      <c r="Q15" s="979"/>
      <c r="R15" s="979"/>
      <c r="S15" s="979"/>
      <c r="T15" s="979"/>
      <c r="U15" s="979"/>
      <c r="V15" s="979"/>
      <c r="W15" s="979"/>
      <c r="X15" s="979"/>
      <c r="Y15" s="979"/>
      <c r="Z15" s="979"/>
      <c r="AA15" s="979"/>
      <c r="AB15" s="979"/>
      <c r="AC15" s="979"/>
      <c r="AD15" s="979"/>
      <c r="AE15" s="979"/>
      <c r="AF15" s="979"/>
      <c r="AG15" s="979"/>
      <c r="AH15" s="979"/>
      <c r="AI15" s="979"/>
      <c r="AJ15" s="987"/>
      <c r="AK15" s="1061"/>
      <c r="AL15" s="1065" t="s">
        <v>177</v>
      </c>
      <c r="AM15" s="1066"/>
      <c r="AN15" s="1066"/>
      <c r="AO15" s="1066"/>
      <c r="AP15" s="1060"/>
      <c r="AQ15" s="1060"/>
      <c r="AR15" s="1076"/>
      <c r="AS15" s="1076"/>
      <c r="AT15" s="1076"/>
      <c r="AU15" s="1076"/>
      <c r="AV15" s="1076"/>
      <c r="AW15" s="1076"/>
      <c r="AX15" s="1076"/>
      <c r="AY15" s="1076"/>
      <c r="AZ15" s="1076"/>
      <c r="BA15" s="1076"/>
      <c r="BB15" s="1076"/>
      <c r="BC15" s="1076"/>
      <c r="BD15" s="1076"/>
      <c r="BE15" s="1076"/>
      <c r="BF15" s="1076"/>
      <c r="BG15" s="1076"/>
      <c r="BH15" s="1076"/>
      <c r="BI15" s="1076"/>
      <c r="BJ15" s="1076"/>
      <c r="BK15" s="1076"/>
      <c r="BL15" s="1076"/>
      <c r="BM15" s="1076"/>
      <c r="BN15" s="1076"/>
      <c r="BO15" s="1076"/>
      <c r="BP15" s="1076"/>
      <c r="BQ15" s="1076"/>
      <c r="BR15" s="1076"/>
      <c r="BS15" s="1076"/>
      <c r="BT15" s="1076"/>
      <c r="BU15" s="1077"/>
      <c r="BV15" s="1151"/>
      <c r="BW15" s="993"/>
      <c r="BX15" s="994"/>
      <c r="BY15" s="994"/>
      <c r="BZ15" s="994"/>
      <c r="CA15" s="994"/>
      <c r="CB15" s="994"/>
      <c r="CC15" s="994"/>
      <c r="CD15" s="994"/>
      <c r="CE15" s="994"/>
      <c r="CF15" s="994"/>
      <c r="CG15" s="994"/>
      <c r="CH15" s="994"/>
      <c r="CI15" s="994"/>
      <c r="CJ15" s="994"/>
      <c r="CK15" s="994"/>
      <c r="CL15" s="994"/>
      <c r="CM15" s="994"/>
      <c r="CN15" s="994"/>
      <c r="CO15" s="994"/>
      <c r="CP15" s="994"/>
      <c r="CQ15" s="994"/>
      <c r="CR15" s="994"/>
      <c r="CS15" s="994"/>
      <c r="CT15" s="994"/>
      <c r="CU15" s="994"/>
      <c r="CV15" s="994"/>
      <c r="CW15" s="994"/>
      <c r="CX15" s="994"/>
      <c r="CY15" s="994"/>
      <c r="CZ15" s="994"/>
      <c r="DA15" s="994"/>
      <c r="DB15" s="994"/>
      <c r="DC15" s="994"/>
      <c r="DD15" s="1156"/>
    </row>
    <row r="16" spans="1:108" ht="18.75" customHeight="1">
      <c r="A16" s="1056"/>
      <c r="B16" s="468">
        <v>9</v>
      </c>
      <c r="C16" s="1015"/>
      <c r="D16" s="1015"/>
      <c r="E16" s="1015"/>
      <c r="F16" s="1015"/>
      <c r="G16" s="1015"/>
      <c r="H16" s="1015"/>
      <c r="I16" s="1015"/>
      <c r="J16" s="1015"/>
      <c r="K16" s="978"/>
      <c r="L16" s="979"/>
      <c r="M16" s="980"/>
      <c r="N16" s="978"/>
      <c r="O16" s="979"/>
      <c r="P16" s="979"/>
      <c r="Q16" s="979"/>
      <c r="R16" s="979"/>
      <c r="S16" s="979"/>
      <c r="T16" s="979"/>
      <c r="U16" s="979"/>
      <c r="V16" s="979"/>
      <c r="W16" s="979"/>
      <c r="X16" s="979"/>
      <c r="Y16" s="979"/>
      <c r="Z16" s="979"/>
      <c r="AA16" s="979"/>
      <c r="AB16" s="979"/>
      <c r="AC16" s="979"/>
      <c r="AD16" s="979"/>
      <c r="AE16" s="979"/>
      <c r="AF16" s="979"/>
      <c r="AG16" s="979"/>
      <c r="AH16" s="979"/>
      <c r="AI16" s="979"/>
      <c r="AJ16" s="987"/>
      <c r="AK16" s="1061"/>
      <c r="AL16" s="1065" t="s">
        <v>178</v>
      </c>
      <c r="AM16" s="1066"/>
      <c r="AN16" s="1066"/>
      <c r="AO16" s="1066"/>
      <c r="AP16" s="1060"/>
      <c r="AQ16" s="1060"/>
      <c r="AR16" s="1076"/>
      <c r="AS16" s="1076"/>
      <c r="AT16" s="1076"/>
      <c r="AU16" s="1076"/>
      <c r="AV16" s="1076"/>
      <c r="AW16" s="1076"/>
      <c r="AX16" s="1076"/>
      <c r="AY16" s="1076"/>
      <c r="AZ16" s="1076"/>
      <c r="BA16" s="1076"/>
      <c r="BB16" s="1076"/>
      <c r="BC16" s="1076"/>
      <c r="BD16" s="1076"/>
      <c r="BE16" s="1076"/>
      <c r="BF16" s="1076"/>
      <c r="BG16" s="1076"/>
      <c r="BH16" s="1076"/>
      <c r="BI16" s="1076"/>
      <c r="BJ16" s="1076"/>
      <c r="BK16" s="1076"/>
      <c r="BL16" s="1076"/>
      <c r="BM16" s="1076"/>
      <c r="BN16" s="1076"/>
      <c r="BO16" s="1076"/>
      <c r="BP16" s="1076"/>
      <c r="BQ16" s="1076"/>
      <c r="BR16" s="1076"/>
      <c r="BS16" s="1076"/>
      <c r="BT16" s="1076"/>
      <c r="BU16" s="1077"/>
      <c r="BV16" s="1151"/>
      <c r="BW16" s="996"/>
      <c r="BX16" s="997"/>
      <c r="BY16" s="997"/>
      <c r="BZ16" s="997"/>
      <c r="CA16" s="997"/>
      <c r="CB16" s="997"/>
      <c r="CC16" s="997"/>
      <c r="CD16" s="997"/>
      <c r="CE16" s="997"/>
      <c r="CF16" s="997"/>
      <c r="CG16" s="997"/>
      <c r="CH16" s="997"/>
      <c r="CI16" s="997"/>
      <c r="CJ16" s="997"/>
      <c r="CK16" s="997"/>
      <c r="CL16" s="997"/>
      <c r="CM16" s="997"/>
      <c r="CN16" s="997"/>
      <c r="CO16" s="997"/>
      <c r="CP16" s="997"/>
      <c r="CQ16" s="997"/>
      <c r="CR16" s="997"/>
      <c r="CS16" s="997"/>
      <c r="CT16" s="997"/>
      <c r="CU16" s="997"/>
      <c r="CV16" s="997"/>
      <c r="CW16" s="997"/>
      <c r="CX16" s="997"/>
      <c r="CY16" s="997"/>
      <c r="CZ16" s="997"/>
      <c r="DA16" s="997"/>
      <c r="DB16" s="997"/>
      <c r="DC16" s="997"/>
      <c r="DD16" s="1157"/>
    </row>
    <row r="17" spans="1:108" ht="18.75" customHeight="1">
      <c r="A17" s="1056"/>
      <c r="B17" s="469">
        <v>10</v>
      </c>
      <c r="C17" s="1014"/>
      <c r="D17" s="1014"/>
      <c r="E17" s="1014"/>
      <c r="F17" s="1014"/>
      <c r="G17" s="1014"/>
      <c r="H17" s="1014"/>
      <c r="I17" s="1014"/>
      <c r="J17" s="1014"/>
      <c r="K17" s="981"/>
      <c r="L17" s="982"/>
      <c r="M17" s="983"/>
      <c r="N17" s="981"/>
      <c r="O17" s="982"/>
      <c r="P17" s="982"/>
      <c r="Q17" s="982"/>
      <c r="R17" s="982"/>
      <c r="S17" s="982"/>
      <c r="T17" s="982"/>
      <c r="U17" s="982"/>
      <c r="V17" s="982"/>
      <c r="W17" s="982"/>
      <c r="X17" s="982"/>
      <c r="Y17" s="982"/>
      <c r="Z17" s="982"/>
      <c r="AA17" s="982"/>
      <c r="AB17" s="982"/>
      <c r="AC17" s="982"/>
      <c r="AD17" s="982"/>
      <c r="AE17" s="982"/>
      <c r="AF17" s="982"/>
      <c r="AG17" s="982"/>
      <c r="AH17" s="982"/>
      <c r="AI17" s="982"/>
      <c r="AJ17" s="988"/>
      <c r="AK17" s="1061"/>
      <c r="AL17" s="1069" t="s">
        <v>217</v>
      </c>
      <c r="AM17" s="1070"/>
      <c r="AN17" s="1070"/>
      <c r="AO17" s="1070"/>
      <c r="AP17" s="1081"/>
      <c r="AQ17" s="1081"/>
      <c r="AR17" s="1083"/>
      <c r="AS17" s="1083"/>
      <c r="AT17" s="1083"/>
      <c r="AU17" s="1083"/>
      <c r="AV17" s="1083"/>
      <c r="AW17" s="1083"/>
      <c r="AX17" s="1083"/>
      <c r="AY17" s="1083"/>
      <c r="AZ17" s="1083"/>
      <c r="BA17" s="1083"/>
      <c r="BB17" s="1083"/>
      <c r="BC17" s="1083"/>
      <c r="BD17" s="1083"/>
      <c r="BE17" s="1083"/>
      <c r="BF17" s="1083"/>
      <c r="BG17" s="1083"/>
      <c r="BH17" s="1083"/>
      <c r="BI17" s="1083"/>
      <c r="BJ17" s="1083"/>
      <c r="BK17" s="1083"/>
      <c r="BL17" s="1083"/>
      <c r="BM17" s="1083"/>
      <c r="BN17" s="1083"/>
      <c r="BO17" s="1083"/>
      <c r="BP17" s="1083"/>
      <c r="BQ17" s="1083"/>
      <c r="BR17" s="1083"/>
      <c r="BS17" s="1083"/>
      <c r="BT17" s="1083"/>
      <c r="BU17" s="1084"/>
      <c r="BV17" s="1151"/>
      <c r="BW17" s="463" t="s">
        <v>420</v>
      </c>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70"/>
    </row>
    <row r="18" spans="1:108" ht="18.75" customHeight="1">
      <c r="A18" s="1056"/>
      <c r="B18" s="466" t="s">
        <v>71</v>
      </c>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1061"/>
      <c r="AL18" s="1069" t="s">
        <v>218</v>
      </c>
      <c r="AM18" s="1070"/>
      <c r="AN18" s="1070"/>
      <c r="AO18" s="1070"/>
      <c r="AP18" s="1081"/>
      <c r="AQ18" s="1081"/>
      <c r="AR18" s="1083"/>
      <c r="AS18" s="1083"/>
      <c r="AT18" s="1083"/>
      <c r="AU18" s="1083"/>
      <c r="AV18" s="1083"/>
      <c r="AW18" s="1083"/>
      <c r="AX18" s="1083"/>
      <c r="AY18" s="1083"/>
      <c r="AZ18" s="1083"/>
      <c r="BA18" s="1083"/>
      <c r="BB18" s="1083"/>
      <c r="BC18" s="1083"/>
      <c r="BD18" s="1083"/>
      <c r="BE18" s="1083"/>
      <c r="BF18" s="1083"/>
      <c r="BG18" s="1083"/>
      <c r="BH18" s="1083"/>
      <c r="BI18" s="1083"/>
      <c r="BJ18" s="1083"/>
      <c r="BK18" s="1083"/>
      <c r="BL18" s="1083"/>
      <c r="BM18" s="1083"/>
      <c r="BN18" s="1083"/>
      <c r="BO18" s="1083"/>
      <c r="BP18" s="1083"/>
      <c r="BQ18" s="1083"/>
      <c r="BR18" s="1083"/>
      <c r="BS18" s="1083"/>
      <c r="BT18" s="1083"/>
      <c r="BU18" s="1084"/>
      <c r="BV18" s="1151"/>
      <c r="BW18" s="463" t="s">
        <v>421</v>
      </c>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463"/>
      <c r="CT18" s="463"/>
      <c r="CU18" s="463"/>
      <c r="CV18" s="463"/>
      <c r="CW18" s="463"/>
      <c r="CX18" s="463"/>
      <c r="CY18" s="463"/>
      <c r="CZ18" s="463"/>
      <c r="DA18" s="463"/>
      <c r="DB18" s="463"/>
      <c r="DC18" s="463"/>
      <c r="DD18" s="470"/>
    </row>
    <row r="19" spans="1:108" ht="18.75" customHeight="1">
      <c r="A19" s="1056"/>
      <c r="B19" s="466" t="s">
        <v>155</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1061"/>
      <c r="AL19" s="1146" t="s">
        <v>219</v>
      </c>
      <c r="AM19" s="1147"/>
      <c r="AN19" s="1147"/>
      <c r="AO19" s="1147"/>
      <c r="AP19" s="1148"/>
      <c r="AQ19" s="1148"/>
      <c r="AR19" s="1149"/>
      <c r="AS19" s="1149"/>
      <c r="AT19" s="1149"/>
      <c r="AU19" s="1149"/>
      <c r="AV19" s="1149"/>
      <c r="AW19" s="1149"/>
      <c r="AX19" s="1149"/>
      <c r="AY19" s="1149"/>
      <c r="AZ19" s="1149"/>
      <c r="BA19" s="1149"/>
      <c r="BB19" s="1149"/>
      <c r="BC19" s="1149"/>
      <c r="BD19" s="1149"/>
      <c r="BE19" s="1149"/>
      <c r="BF19" s="1149"/>
      <c r="BG19" s="1149"/>
      <c r="BH19" s="1149"/>
      <c r="BI19" s="1149"/>
      <c r="BJ19" s="1149"/>
      <c r="BK19" s="1149"/>
      <c r="BL19" s="1149"/>
      <c r="BM19" s="1149"/>
      <c r="BN19" s="1149"/>
      <c r="BO19" s="1149"/>
      <c r="BP19" s="1149"/>
      <c r="BQ19" s="1149"/>
      <c r="BR19" s="1149"/>
      <c r="BS19" s="1149"/>
      <c r="BT19" s="1149"/>
      <c r="BU19" s="1150"/>
      <c r="BV19" s="1151"/>
      <c r="BW19" s="1090">
        <v>1</v>
      </c>
      <c r="BX19" s="1109" t="s">
        <v>193</v>
      </c>
      <c r="BY19" s="1110"/>
      <c r="BZ19" s="1110"/>
      <c r="CA19" s="1110"/>
      <c r="CB19" s="1110"/>
      <c r="CC19" s="1110"/>
      <c r="CD19" s="1110"/>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2"/>
    </row>
    <row r="20" spans="1:108" ht="18.75" customHeight="1">
      <c r="A20" s="1056"/>
      <c r="B20" s="1022" t="s">
        <v>141</v>
      </c>
      <c r="C20" s="1023"/>
      <c r="D20" s="1016" t="s">
        <v>142</v>
      </c>
      <c r="E20" s="1016"/>
      <c r="F20" s="1016" t="s">
        <v>143</v>
      </c>
      <c r="G20" s="1016"/>
      <c r="H20" s="1016"/>
      <c r="I20" s="1016" t="s">
        <v>144</v>
      </c>
      <c r="J20" s="1016"/>
      <c r="K20" s="1016"/>
      <c r="L20" s="1016" t="s">
        <v>148</v>
      </c>
      <c r="M20" s="1016"/>
      <c r="N20" s="1016" t="s">
        <v>149</v>
      </c>
      <c r="O20" s="1016"/>
      <c r="P20" s="1016" t="s">
        <v>150</v>
      </c>
      <c r="Q20" s="1016"/>
      <c r="R20" s="1016" t="s">
        <v>146</v>
      </c>
      <c r="S20" s="1016"/>
      <c r="T20" s="1016" t="s">
        <v>147</v>
      </c>
      <c r="U20" s="1016"/>
      <c r="V20" s="1016" t="s">
        <v>154</v>
      </c>
      <c r="W20" s="1016"/>
      <c r="X20" s="1016"/>
      <c r="Y20" s="1016"/>
      <c r="Z20" s="1016"/>
      <c r="AA20" s="1016"/>
      <c r="AB20" s="1016"/>
      <c r="AC20" s="1016"/>
      <c r="AD20" s="1016"/>
      <c r="AE20" s="1016"/>
      <c r="AF20" s="1016"/>
      <c r="AG20" s="1016"/>
      <c r="AH20" s="1016"/>
      <c r="AI20" s="1016"/>
      <c r="AJ20" s="1017"/>
      <c r="AK20" s="1061"/>
      <c r="AL20" s="461" t="s">
        <v>183</v>
      </c>
      <c r="AM20" s="471"/>
      <c r="AN20" s="471"/>
      <c r="AO20" s="471"/>
      <c r="AP20" s="471"/>
      <c r="AQ20" s="471"/>
      <c r="AR20" s="471"/>
      <c r="AS20" s="471"/>
      <c r="AT20" s="471"/>
      <c r="AU20" s="471"/>
      <c r="AV20" s="471"/>
      <c r="AW20" s="471"/>
      <c r="AX20" s="471"/>
      <c r="AY20" s="471"/>
      <c r="AZ20" s="471"/>
      <c r="BA20" s="471"/>
      <c r="BB20" s="471"/>
      <c r="BC20" s="471"/>
      <c r="BD20" s="471"/>
      <c r="BE20" s="471"/>
      <c r="BF20" s="471"/>
      <c r="BG20" s="471"/>
      <c r="BH20" s="471"/>
      <c r="BI20" s="471"/>
      <c r="BJ20" s="471"/>
      <c r="BK20" s="471"/>
      <c r="BL20" s="471"/>
      <c r="BM20" s="471"/>
      <c r="BN20" s="471"/>
      <c r="BO20" s="471"/>
      <c r="BP20" s="472"/>
      <c r="BQ20" s="472"/>
      <c r="BR20" s="472"/>
      <c r="BS20" s="472"/>
      <c r="BT20" s="472"/>
      <c r="BU20" s="472"/>
      <c r="BV20" s="1151"/>
      <c r="BW20" s="1091"/>
      <c r="BX20" s="1093" t="s">
        <v>187</v>
      </c>
      <c r="BY20" s="1094"/>
      <c r="BZ20" s="1086"/>
      <c r="CA20" s="1086"/>
      <c r="CB20" s="1086"/>
      <c r="CC20" s="1086"/>
      <c r="CD20" s="1086"/>
      <c r="CE20" s="1095"/>
      <c r="CF20" s="1093" t="s">
        <v>188</v>
      </c>
      <c r="CG20" s="1094"/>
      <c r="CH20" s="1094"/>
      <c r="CI20" s="1086"/>
      <c r="CJ20" s="1086"/>
      <c r="CK20" s="1086"/>
      <c r="CL20" s="1086"/>
      <c r="CM20" s="1086"/>
      <c r="CN20" s="1086"/>
      <c r="CO20" s="1086"/>
      <c r="CP20" s="1086"/>
      <c r="CQ20" s="1086"/>
      <c r="CR20" s="1086"/>
      <c r="CS20" s="1086"/>
      <c r="CT20" s="1086"/>
      <c r="CU20" s="1086"/>
      <c r="CV20" s="1086"/>
      <c r="CW20" s="1086"/>
      <c r="CX20" s="1086"/>
      <c r="CY20" s="1086"/>
      <c r="CZ20" s="1086"/>
      <c r="DA20" s="1086"/>
      <c r="DB20" s="1086"/>
      <c r="DC20" s="1086"/>
      <c r="DD20" s="1087"/>
    </row>
    <row r="21" spans="1:108" ht="18.75" customHeight="1">
      <c r="A21" s="1056"/>
      <c r="B21" s="1018" t="s">
        <v>134</v>
      </c>
      <c r="C21" s="1019"/>
      <c r="D21" s="1024"/>
      <c r="E21" s="1024"/>
      <c r="F21" s="1029"/>
      <c r="G21" s="1024"/>
      <c r="H21" s="1024"/>
      <c r="I21" s="1029"/>
      <c r="J21" s="1024"/>
      <c r="K21" s="1024"/>
      <c r="L21" s="1024"/>
      <c r="M21" s="1024"/>
      <c r="N21" s="1024"/>
      <c r="O21" s="1024"/>
      <c r="P21" s="1024"/>
      <c r="Q21" s="1024"/>
      <c r="R21" s="1024"/>
      <c r="S21" s="1024"/>
      <c r="T21" s="1024"/>
      <c r="U21" s="1024"/>
      <c r="V21" s="1030"/>
      <c r="W21" s="1030"/>
      <c r="X21" s="1030"/>
      <c r="Y21" s="1030"/>
      <c r="Z21" s="1030"/>
      <c r="AA21" s="1030"/>
      <c r="AB21" s="1030"/>
      <c r="AC21" s="1030"/>
      <c r="AD21" s="1030"/>
      <c r="AE21" s="1030"/>
      <c r="AF21" s="1030"/>
      <c r="AG21" s="1030"/>
      <c r="AH21" s="1030"/>
      <c r="AI21" s="1030"/>
      <c r="AJ21" s="1031"/>
      <c r="AK21" s="1061"/>
      <c r="AL21" s="990"/>
      <c r="AM21" s="991"/>
      <c r="AN21" s="991"/>
      <c r="AO21" s="991"/>
      <c r="AP21" s="991"/>
      <c r="AQ21" s="991"/>
      <c r="AR21" s="991"/>
      <c r="AS21" s="991"/>
      <c r="AT21" s="991"/>
      <c r="AU21" s="991"/>
      <c r="AV21" s="991"/>
      <c r="AW21" s="991"/>
      <c r="AX21" s="991"/>
      <c r="AY21" s="991"/>
      <c r="AZ21" s="991"/>
      <c r="BA21" s="991"/>
      <c r="BB21" s="991"/>
      <c r="BC21" s="991"/>
      <c r="BD21" s="991"/>
      <c r="BE21" s="991"/>
      <c r="BF21" s="991"/>
      <c r="BG21" s="991"/>
      <c r="BH21" s="991"/>
      <c r="BI21" s="991"/>
      <c r="BJ21" s="991"/>
      <c r="BK21" s="991"/>
      <c r="BL21" s="991"/>
      <c r="BM21" s="991"/>
      <c r="BN21" s="991"/>
      <c r="BO21" s="991"/>
      <c r="BP21" s="991"/>
      <c r="BQ21" s="991"/>
      <c r="BR21" s="991"/>
      <c r="BS21" s="991"/>
      <c r="BT21" s="991"/>
      <c r="BU21" s="992"/>
      <c r="BV21" s="1151"/>
      <c r="BW21" s="1091"/>
      <c r="BX21" s="1088" t="s">
        <v>189</v>
      </c>
      <c r="BY21" s="1089"/>
      <c r="BZ21" s="1089"/>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92"/>
    </row>
    <row r="22" spans="1:108" ht="18.75" customHeight="1">
      <c r="A22" s="1056"/>
      <c r="B22" s="1018" t="s">
        <v>135</v>
      </c>
      <c r="C22" s="1019"/>
      <c r="D22" s="1024"/>
      <c r="E22" s="1024"/>
      <c r="F22" s="1029"/>
      <c r="G22" s="1024"/>
      <c r="H22" s="1024"/>
      <c r="I22" s="1029"/>
      <c r="J22" s="1024"/>
      <c r="K22" s="1024"/>
      <c r="L22" s="1024"/>
      <c r="M22" s="1024"/>
      <c r="N22" s="1024"/>
      <c r="O22" s="1024"/>
      <c r="P22" s="1024"/>
      <c r="Q22" s="1024"/>
      <c r="R22" s="1024"/>
      <c r="S22" s="1024"/>
      <c r="T22" s="1024"/>
      <c r="U22" s="1024"/>
      <c r="V22" s="1030"/>
      <c r="W22" s="1030"/>
      <c r="X22" s="1030"/>
      <c r="Y22" s="1030"/>
      <c r="Z22" s="1030"/>
      <c r="AA22" s="1030"/>
      <c r="AB22" s="1030"/>
      <c r="AC22" s="1030"/>
      <c r="AD22" s="1030"/>
      <c r="AE22" s="1030"/>
      <c r="AF22" s="1030"/>
      <c r="AG22" s="1030"/>
      <c r="AH22" s="1030"/>
      <c r="AI22" s="1030"/>
      <c r="AJ22" s="1031"/>
      <c r="AK22" s="1061"/>
      <c r="AL22" s="993"/>
      <c r="AM22" s="994"/>
      <c r="AN22" s="994"/>
      <c r="AO22" s="994"/>
      <c r="AP22" s="994"/>
      <c r="AQ22" s="994"/>
      <c r="AR22" s="994"/>
      <c r="AS22" s="994"/>
      <c r="AT22" s="994"/>
      <c r="AU22" s="994"/>
      <c r="AV22" s="994"/>
      <c r="AW22" s="994"/>
      <c r="AX22" s="994"/>
      <c r="AY22" s="994"/>
      <c r="AZ22" s="994"/>
      <c r="BA22" s="994"/>
      <c r="BB22" s="994"/>
      <c r="BC22" s="994"/>
      <c r="BD22" s="994"/>
      <c r="BE22" s="994"/>
      <c r="BF22" s="994"/>
      <c r="BG22" s="994"/>
      <c r="BH22" s="994"/>
      <c r="BI22" s="994"/>
      <c r="BJ22" s="994"/>
      <c r="BK22" s="994"/>
      <c r="BL22" s="994"/>
      <c r="BM22" s="994"/>
      <c r="BN22" s="994"/>
      <c r="BO22" s="994"/>
      <c r="BP22" s="994"/>
      <c r="BQ22" s="994"/>
      <c r="BR22" s="994"/>
      <c r="BS22" s="994"/>
      <c r="BT22" s="994"/>
      <c r="BU22" s="995"/>
      <c r="BV22" s="1151"/>
      <c r="BW22" s="1090">
        <v>2</v>
      </c>
      <c r="BX22" s="1109" t="s">
        <v>193</v>
      </c>
      <c r="BY22" s="1110"/>
      <c r="BZ22" s="1110"/>
      <c r="CA22" s="1110"/>
      <c r="CB22" s="1110"/>
      <c r="CC22" s="1110"/>
      <c r="CD22" s="1110"/>
      <c r="CE22" s="1111"/>
      <c r="CF22" s="1111"/>
      <c r="CG22" s="1111"/>
      <c r="CH22" s="1111"/>
      <c r="CI22" s="1111"/>
      <c r="CJ22" s="1111"/>
      <c r="CK22" s="1111"/>
      <c r="CL22" s="1111"/>
      <c r="CM22" s="1111"/>
      <c r="CN22" s="1111"/>
      <c r="CO22" s="1111"/>
      <c r="CP22" s="1111"/>
      <c r="CQ22" s="1111"/>
      <c r="CR22" s="1111"/>
      <c r="CS22" s="1111"/>
      <c r="CT22" s="1111"/>
      <c r="CU22" s="1111"/>
      <c r="CV22" s="1111"/>
      <c r="CW22" s="1111"/>
      <c r="CX22" s="1111"/>
      <c r="CY22" s="1111"/>
      <c r="CZ22" s="1111"/>
      <c r="DA22" s="1111"/>
      <c r="DB22" s="1111"/>
      <c r="DC22" s="1111"/>
      <c r="DD22" s="1112"/>
    </row>
    <row r="23" spans="1:108" ht="18.75" customHeight="1">
      <c r="A23" s="1056"/>
      <c r="B23" s="1018" t="s">
        <v>136</v>
      </c>
      <c r="C23" s="1019"/>
      <c r="D23" s="1024"/>
      <c r="E23" s="1024"/>
      <c r="F23" s="1029"/>
      <c r="G23" s="1024"/>
      <c r="H23" s="1024"/>
      <c r="I23" s="1029"/>
      <c r="J23" s="1024"/>
      <c r="K23" s="1024"/>
      <c r="L23" s="1024"/>
      <c r="M23" s="1024"/>
      <c r="N23" s="1024"/>
      <c r="O23" s="1024"/>
      <c r="P23" s="1024"/>
      <c r="Q23" s="1024"/>
      <c r="R23" s="1024"/>
      <c r="S23" s="1024"/>
      <c r="T23" s="1024"/>
      <c r="U23" s="1024"/>
      <c r="V23" s="1030"/>
      <c r="W23" s="1030"/>
      <c r="X23" s="1030"/>
      <c r="Y23" s="1030"/>
      <c r="Z23" s="1030"/>
      <c r="AA23" s="1030"/>
      <c r="AB23" s="1030"/>
      <c r="AC23" s="1030"/>
      <c r="AD23" s="1030"/>
      <c r="AE23" s="1030"/>
      <c r="AF23" s="1030"/>
      <c r="AG23" s="1030"/>
      <c r="AH23" s="1030"/>
      <c r="AI23" s="1030"/>
      <c r="AJ23" s="1031"/>
      <c r="AK23" s="1061"/>
      <c r="AL23" s="993"/>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4"/>
      <c r="BU23" s="995"/>
      <c r="BV23" s="1151"/>
      <c r="BW23" s="1091"/>
      <c r="BX23" s="1093" t="s">
        <v>187</v>
      </c>
      <c r="BY23" s="1094"/>
      <c r="BZ23" s="1086"/>
      <c r="CA23" s="1086"/>
      <c r="CB23" s="1086"/>
      <c r="CC23" s="1086"/>
      <c r="CD23" s="1086"/>
      <c r="CE23" s="1095"/>
      <c r="CF23" s="1093" t="s">
        <v>188</v>
      </c>
      <c r="CG23" s="1094"/>
      <c r="CH23" s="1094"/>
      <c r="CI23" s="1086"/>
      <c r="CJ23" s="1086"/>
      <c r="CK23" s="1086"/>
      <c r="CL23" s="1086"/>
      <c r="CM23" s="1086"/>
      <c r="CN23" s="1086"/>
      <c r="CO23" s="1086"/>
      <c r="CP23" s="1086"/>
      <c r="CQ23" s="1086"/>
      <c r="CR23" s="1086"/>
      <c r="CS23" s="1086"/>
      <c r="CT23" s="1086"/>
      <c r="CU23" s="1086"/>
      <c r="CV23" s="1086"/>
      <c r="CW23" s="1086"/>
      <c r="CX23" s="1086"/>
      <c r="CY23" s="1086"/>
      <c r="CZ23" s="1086"/>
      <c r="DA23" s="1086"/>
      <c r="DB23" s="1086"/>
      <c r="DC23" s="1086"/>
      <c r="DD23" s="1087"/>
    </row>
    <row r="24" spans="1:108" ht="18.75" customHeight="1">
      <c r="A24" s="1056"/>
      <c r="B24" s="1018" t="s">
        <v>137</v>
      </c>
      <c r="C24" s="1019"/>
      <c r="D24" s="1024"/>
      <c r="E24" s="1024"/>
      <c r="F24" s="1029"/>
      <c r="G24" s="1024"/>
      <c r="H24" s="1024"/>
      <c r="I24" s="1029"/>
      <c r="J24" s="1024"/>
      <c r="K24" s="1024"/>
      <c r="L24" s="1024"/>
      <c r="M24" s="1024"/>
      <c r="N24" s="1024"/>
      <c r="O24" s="1024"/>
      <c r="P24" s="1024"/>
      <c r="Q24" s="1024"/>
      <c r="R24" s="1024"/>
      <c r="S24" s="1024"/>
      <c r="T24" s="1024"/>
      <c r="U24" s="1024"/>
      <c r="V24" s="1030"/>
      <c r="W24" s="1030"/>
      <c r="X24" s="1030"/>
      <c r="Y24" s="1030"/>
      <c r="Z24" s="1030"/>
      <c r="AA24" s="1030"/>
      <c r="AB24" s="1030"/>
      <c r="AC24" s="1030"/>
      <c r="AD24" s="1030"/>
      <c r="AE24" s="1030"/>
      <c r="AF24" s="1030"/>
      <c r="AG24" s="1030"/>
      <c r="AH24" s="1030"/>
      <c r="AI24" s="1030"/>
      <c r="AJ24" s="1031"/>
      <c r="AK24" s="1061"/>
      <c r="AL24" s="993"/>
      <c r="AM24" s="994"/>
      <c r="AN24" s="994"/>
      <c r="AO24" s="994"/>
      <c r="AP24" s="994"/>
      <c r="AQ24" s="994"/>
      <c r="AR24" s="994"/>
      <c r="AS24" s="994"/>
      <c r="AT24" s="994"/>
      <c r="AU24" s="994"/>
      <c r="AV24" s="994"/>
      <c r="AW24" s="994"/>
      <c r="AX24" s="994"/>
      <c r="AY24" s="994"/>
      <c r="AZ24" s="994"/>
      <c r="BA24" s="994"/>
      <c r="BB24" s="994"/>
      <c r="BC24" s="994"/>
      <c r="BD24" s="994"/>
      <c r="BE24" s="994"/>
      <c r="BF24" s="994"/>
      <c r="BG24" s="994"/>
      <c r="BH24" s="994"/>
      <c r="BI24" s="994"/>
      <c r="BJ24" s="994"/>
      <c r="BK24" s="994"/>
      <c r="BL24" s="994"/>
      <c r="BM24" s="994"/>
      <c r="BN24" s="994"/>
      <c r="BO24" s="994"/>
      <c r="BP24" s="994"/>
      <c r="BQ24" s="994"/>
      <c r="BR24" s="994"/>
      <c r="BS24" s="994"/>
      <c r="BT24" s="994"/>
      <c r="BU24" s="995"/>
      <c r="BV24" s="1151"/>
      <c r="BW24" s="1096"/>
      <c r="BX24" s="1088" t="s">
        <v>189</v>
      </c>
      <c r="BY24" s="1089"/>
      <c r="BZ24" s="1089"/>
      <c r="CA24" s="1052"/>
      <c r="CB24" s="1052"/>
      <c r="CC24" s="1052"/>
      <c r="CD24" s="1052"/>
      <c r="CE24" s="1052"/>
      <c r="CF24" s="1052"/>
      <c r="CG24" s="1052"/>
      <c r="CH24" s="1052"/>
      <c r="CI24" s="1052"/>
      <c r="CJ24" s="1052"/>
      <c r="CK24" s="1052"/>
      <c r="CL24" s="1052"/>
      <c r="CM24" s="1052"/>
      <c r="CN24" s="1052"/>
      <c r="CO24" s="1052"/>
      <c r="CP24" s="1052"/>
      <c r="CQ24" s="1052"/>
      <c r="CR24" s="1052"/>
      <c r="CS24" s="1052"/>
      <c r="CT24" s="1052"/>
      <c r="CU24" s="1052"/>
      <c r="CV24" s="1052"/>
      <c r="CW24" s="1052"/>
      <c r="CX24" s="1052"/>
      <c r="CY24" s="1052"/>
      <c r="CZ24" s="1052"/>
      <c r="DA24" s="1052"/>
      <c r="DB24" s="1052"/>
      <c r="DC24" s="1052"/>
      <c r="DD24" s="1092"/>
    </row>
    <row r="25" spans="1:108" ht="18.75" customHeight="1">
      <c r="A25" s="1056"/>
      <c r="B25" s="1018" t="s">
        <v>138</v>
      </c>
      <c r="C25" s="1019"/>
      <c r="D25" s="1024"/>
      <c r="E25" s="1024"/>
      <c r="F25" s="1029"/>
      <c r="G25" s="1024"/>
      <c r="H25" s="1024"/>
      <c r="I25" s="1029"/>
      <c r="J25" s="1024"/>
      <c r="K25" s="1024"/>
      <c r="L25" s="1024"/>
      <c r="M25" s="1024"/>
      <c r="N25" s="1024"/>
      <c r="O25" s="1024"/>
      <c r="P25" s="1024"/>
      <c r="Q25" s="1024"/>
      <c r="R25" s="1024"/>
      <c r="S25" s="1024"/>
      <c r="T25" s="1024"/>
      <c r="U25" s="1024"/>
      <c r="V25" s="1030"/>
      <c r="W25" s="1030"/>
      <c r="X25" s="1030"/>
      <c r="Y25" s="1030"/>
      <c r="Z25" s="1030"/>
      <c r="AA25" s="1030"/>
      <c r="AB25" s="1030"/>
      <c r="AC25" s="1030"/>
      <c r="AD25" s="1030"/>
      <c r="AE25" s="1030"/>
      <c r="AF25" s="1030"/>
      <c r="AG25" s="1030"/>
      <c r="AH25" s="1030"/>
      <c r="AI25" s="1030"/>
      <c r="AJ25" s="1031"/>
      <c r="AK25" s="1061"/>
      <c r="AL25" s="993"/>
      <c r="AM25" s="994"/>
      <c r="AN25" s="994"/>
      <c r="AO25" s="994"/>
      <c r="AP25" s="994"/>
      <c r="AQ25" s="994"/>
      <c r="AR25" s="994"/>
      <c r="AS25" s="994"/>
      <c r="AT25" s="994"/>
      <c r="AU25" s="994"/>
      <c r="AV25" s="994"/>
      <c r="AW25" s="994"/>
      <c r="AX25" s="994"/>
      <c r="AY25" s="994"/>
      <c r="AZ25" s="994"/>
      <c r="BA25" s="994"/>
      <c r="BB25" s="994"/>
      <c r="BC25" s="994"/>
      <c r="BD25" s="994"/>
      <c r="BE25" s="994"/>
      <c r="BF25" s="994"/>
      <c r="BG25" s="994"/>
      <c r="BH25" s="994"/>
      <c r="BI25" s="994"/>
      <c r="BJ25" s="994"/>
      <c r="BK25" s="994"/>
      <c r="BL25" s="994"/>
      <c r="BM25" s="994"/>
      <c r="BN25" s="994"/>
      <c r="BO25" s="994"/>
      <c r="BP25" s="994"/>
      <c r="BQ25" s="994"/>
      <c r="BR25" s="994"/>
      <c r="BS25" s="994"/>
      <c r="BT25" s="994"/>
      <c r="BU25" s="995"/>
      <c r="BV25" s="1151"/>
      <c r="BW25" s="1090">
        <v>3</v>
      </c>
      <c r="BX25" s="1109" t="s">
        <v>193</v>
      </c>
      <c r="BY25" s="1110"/>
      <c r="BZ25" s="1110"/>
      <c r="CA25" s="1110"/>
      <c r="CB25" s="1110"/>
      <c r="CC25" s="1110"/>
      <c r="CD25" s="1110"/>
      <c r="CE25" s="1111"/>
      <c r="CF25" s="1111"/>
      <c r="CG25" s="1111"/>
      <c r="CH25" s="1111"/>
      <c r="CI25" s="1111"/>
      <c r="CJ25" s="1111"/>
      <c r="CK25" s="1111"/>
      <c r="CL25" s="1111"/>
      <c r="CM25" s="1111"/>
      <c r="CN25" s="1111"/>
      <c r="CO25" s="1111"/>
      <c r="CP25" s="1111"/>
      <c r="CQ25" s="1111"/>
      <c r="CR25" s="1111"/>
      <c r="CS25" s="1111"/>
      <c r="CT25" s="1111"/>
      <c r="CU25" s="1111"/>
      <c r="CV25" s="1111"/>
      <c r="CW25" s="1111"/>
      <c r="CX25" s="1111"/>
      <c r="CY25" s="1111"/>
      <c r="CZ25" s="1111"/>
      <c r="DA25" s="1111"/>
      <c r="DB25" s="1111"/>
      <c r="DC25" s="1111"/>
      <c r="DD25" s="1112"/>
    </row>
    <row r="26" spans="1:108" ht="18.75" customHeight="1">
      <c r="A26" s="1056"/>
      <c r="B26" s="1018" t="s">
        <v>139</v>
      </c>
      <c r="C26" s="1019"/>
      <c r="D26" s="1024"/>
      <c r="E26" s="1024"/>
      <c r="F26" s="1029"/>
      <c r="G26" s="1024"/>
      <c r="H26" s="1024"/>
      <c r="I26" s="1029"/>
      <c r="J26" s="1024"/>
      <c r="K26" s="1024"/>
      <c r="L26" s="1024"/>
      <c r="M26" s="1024"/>
      <c r="N26" s="1024"/>
      <c r="O26" s="1024"/>
      <c r="P26" s="1024"/>
      <c r="Q26" s="1024"/>
      <c r="R26" s="1024"/>
      <c r="S26" s="1024"/>
      <c r="T26" s="1024"/>
      <c r="U26" s="1024"/>
      <c r="V26" s="1030"/>
      <c r="W26" s="1030"/>
      <c r="X26" s="1030"/>
      <c r="Y26" s="1030"/>
      <c r="Z26" s="1030"/>
      <c r="AA26" s="1030"/>
      <c r="AB26" s="1030"/>
      <c r="AC26" s="1030"/>
      <c r="AD26" s="1030"/>
      <c r="AE26" s="1030"/>
      <c r="AF26" s="1030"/>
      <c r="AG26" s="1030"/>
      <c r="AH26" s="1030"/>
      <c r="AI26" s="1030"/>
      <c r="AJ26" s="1031"/>
      <c r="AK26" s="1061"/>
      <c r="AL26" s="993"/>
      <c r="AM26" s="994"/>
      <c r="AN26" s="994"/>
      <c r="AO26" s="994"/>
      <c r="AP26" s="994"/>
      <c r="AQ26" s="994"/>
      <c r="AR26" s="994"/>
      <c r="AS26" s="994"/>
      <c r="AT26" s="994"/>
      <c r="AU26" s="994"/>
      <c r="AV26" s="994"/>
      <c r="AW26" s="994"/>
      <c r="AX26" s="994"/>
      <c r="AY26" s="994"/>
      <c r="AZ26" s="994"/>
      <c r="BA26" s="994"/>
      <c r="BB26" s="994"/>
      <c r="BC26" s="994"/>
      <c r="BD26" s="994"/>
      <c r="BE26" s="994"/>
      <c r="BF26" s="994"/>
      <c r="BG26" s="994"/>
      <c r="BH26" s="994"/>
      <c r="BI26" s="994"/>
      <c r="BJ26" s="994"/>
      <c r="BK26" s="994"/>
      <c r="BL26" s="994"/>
      <c r="BM26" s="994"/>
      <c r="BN26" s="994"/>
      <c r="BO26" s="994"/>
      <c r="BP26" s="994"/>
      <c r="BQ26" s="994"/>
      <c r="BR26" s="994"/>
      <c r="BS26" s="994"/>
      <c r="BT26" s="994"/>
      <c r="BU26" s="995"/>
      <c r="BV26" s="1151"/>
      <c r="BW26" s="1091"/>
      <c r="BX26" s="1093" t="s">
        <v>187</v>
      </c>
      <c r="BY26" s="1094"/>
      <c r="BZ26" s="1086"/>
      <c r="CA26" s="1086"/>
      <c r="CB26" s="1086"/>
      <c r="CC26" s="1086"/>
      <c r="CD26" s="1086"/>
      <c r="CE26" s="1095"/>
      <c r="CF26" s="1093" t="s">
        <v>188</v>
      </c>
      <c r="CG26" s="1094"/>
      <c r="CH26" s="1094"/>
      <c r="CI26" s="1086"/>
      <c r="CJ26" s="1086"/>
      <c r="CK26" s="1086"/>
      <c r="CL26" s="1086"/>
      <c r="CM26" s="1086"/>
      <c r="CN26" s="1086"/>
      <c r="CO26" s="1086"/>
      <c r="CP26" s="1086"/>
      <c r="CQ26" s="1086"/>
      <c r="CR26" s="1086"/>
      <c r="CS26" s="1086"/>
      <c r="CT26" s="1086"/>
      <c r="CU26" s="1086"/>
      <c r="CV26" s="1086"/>
      <c r="CW26" s="1086"/>
      <c r="CX26" s="1086"/>
      <c r="CY26" s="1086"/>
      <c r="CZ26" s="1086"/>
      <c r="DA26" s="1086"/>
      <c r="DB26" s="1086"/>
      <c r="DC26" s="1086"/>
      <c r="DD26" s="1087"/>
    </row>
    <row r="27" spans="1:108" ht="18.75" customHeight="1">
      <c r="A27" s="1056"/>
      <c r="B27" s="1020" t="s">
        <v>140</v>
      </c>
      <c r="C27" s="1021"/>
      <c r="D27" s="1027"/>
      <c r="E27" s="1027"/>
      <c r="F27" s="1028"/>
      <c r="G27" s="1027"/>
      <c r="H27" s="1027"/>
      <c r="I27" s="1028"/>
      <c r="J27" s="1027"/>
      <c r="K27" s="1027"/>
      <c r="L27" s="1027"/>
      <c r="M27" s="1027"/>
      <c r="N27" s="1027"/>
      <c r="O27" s="1027"/>
      <c r="P27" s="1027"/>
      <c r="Q27" s="1027"/>
      <c r="R27" s="1027"/>
      <c r="S27" s="1027"/>
      <c r="T27" s="1027"/>
      <c r="U27" s="1027"/>
      <c r="V27" s="1038"/>
      <c r="W27" s="1038"/>
      <c r="X27" s="1038"/>
      <c r="Y27" s="1038"/>
      <c r="Z27" s="1038"/>
      <c r="AA27" s="1038"/>
      <c r="AB27" s="1038"/>
      <c r="AC27" s="1038"/>
      <c r="AD27" s="1038"/>
      <c r="AE27" s="1038"/>
      <c r="AF27" s="1038"/>
      <c r="AG27" s="1038"/>
      <c r="AH27" s="1038"/>
      <c r="AI27" s="1038"/>
      <c r="AJ27" s="1039"/>
      <c r="AK27" s="1061"/>
      <c r="AL27" s="993"/>
      <c r="AM27" s="994"/>
      <c r="AN27" s="994"/>
      <c r="AO27" s="994"/>
      <c r="AP27" s="994"/>
      <c r="AQ27" s="994"/>
      <c r="AR27" s="994"/>
      <c r="AS27" s="994"/>
      <c r="AT27" s="994"/>
      <c r="AU27" s="994"/>
      <c r="AV27" s="994"/>
      <c r="AW27" s="994"/>
      <c r="AX27" s="994"/>
      <c r="AY27" s="994"/>
      <c r="AZ27" s="994"/>
      <c r="BA27" s="994"/>
      <c r="BB27" s="994"/>
      <c r="BC27" s="994"/>
      <c r="BD27" s="994"/>
      <c r="BE27" s="994"/>
      <c r="BF27" s="994"/>
      <c r="BG27" s="994"/>
      <c r="BH27" s="994"/>
      <c r="BI27" s="994"/>
      <c r="BJ27" s="994"/>
      <c r="BK27" s="994"/>
      <c r="BL27" s="994"/>
      <c r="BM27" s="994"/>
      <c r="BN27" s="994"/>
      <c r="BO27" s="994"/>
      <c r="BP27" s="994"/>
      <c r="BQ27" s="994"/>
      <c r="BR27" s="994"/>
      <c r="BS27" s="994"/>
      <c r="BT27" s="994"/>
      <c r="BU27" s="995"/>
      <c r="BV27" s="1151"/>
      <c r="BW27" s="1096"/>
      <c r="BX27" s="1088" t="s">
        <v>189</v>
      </c>
      <c r="BY27" s="1089"/>
      <c r="BZ27" s="1089"/>
      <c r="CA27" s="1052"/>
      <c r="CB27" s="1052"/>
      <c r="CC27" s="1052"/>
      <c r="CD27" s="1052"/>
      <c r="CE27" s="1052"/>
      <c r="CF27" s="1052"/>
      <c r="CG27" s="1052"/>
      <c r="CH27" s="1052"/>
      <c r="CI27" s="1052"/>
      <c r="CJ27" s="1052"/>
      <c r="CK27" s="1052"/>
      <c r="CL27" s="1052"/>
      <c r="CM27" s="1052"/>
      <c r="CN27" s="1052"/>
      <c r="CO27" s="1052"/>
      <c r="CP27" s="1052"/>
      <c r="CQ27" s="1052"/>
      <c r="CR27" s="1052"/>
      <c r="CS27" s="1052"/>
      <c r="CT27" s="1052"/>
      <c r="CU27" s="1052"/>
      <c r="CV27" s="1052"/>
      <c r="CW27" s="1052"/>
      <c r="CX27" s="1052"/>
      <c r="CY27" s="1052"/>
      <c r="CZ27" s="1052"/>
      <c r="DA27" s="1052"/>
      <c r="DB27" s="1052"/>
      <c r="DC27" s="1052"/>
      <c r="DD27" s="1092"/>
    </row>
    <row r="28" spans="1:108" ht="18.75" customHeight="1">
      <c r="A28" s="1056"/>
      <c r="B28" s="466" t="s">
        <v>156</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4"/>
      <c r="AK28" s="1061"/>
      <c r="AL28" s="993"/>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4"/>
      <c r="BN28" s="994"/>
      <c r="BO28" s="994"/>
      <c r="BP28" s="994"/>
      <c r="BQ28" s="994"/>
      <c r="BR28" s="994"/>
      <c r="BS28" s="994"/>
      <c r="BT28" s="994"/>
      <c r="BU28" s="995"/>
      <c r="BV28" s="1151"/>
      <c r="BW28" s="1090">
        <v>4</v>
      </c>
      <c r="BX28" s="1109" t="s">
        <v>193</v>
      </c>
      <c r="BY28" s="1110"/>
      <c r="BZ28" s="1110"/>
      <c r="CA28" s="1110"/>
      <c r="CB28" s="1110"/>
      <c r="CC28" s="1110"/>
      <c r="CD28" s="1110"/>
      <c r="CE28" s="1111"/>
      <c r="CF28" s="1111"/>
      <c r="CG28" s="1111"/>
      <c r="CH28" s="1111"/>
      <c r="CI28" s="1111"/>
      <c r="CJ28" s="1111"/>
      <c r="CK28" s="1111"/>
      <c r="CL28" s="1111"/>
      <c r="CM28" s="1111"/>
      <c r="CN28" s="1111"/>
      <c r="CO28" s="1111"/>
      <c r="CP28" s="1111"/>
      <c r="CQ28" s="1111"/>
      <c r="CR28" s="1111"/>
      <c r="CS28" s="1111"/>
      <c r="CT28" s="1111"/>
      <c r="CU28" s="1111"/>
      <c r="CV28" s="1111"/>
      <c r="CW28" s="1111"/>
      <c r="CX28" s="1111"/>
      <c r="CY28" s="1111"/>
      <c r="CZ28" s="1111"/>
      <c r="DA28" s="1111"/>
      <c r="DB28" s="1111"/>
      <c r="DC28" s="1111"/>
      <c r="DD28" s="1112"/>
    </row>
    <row r="29" spans="1:108" ht="18.75" customHeight="1">
      <c r="A29" s="1056"/>
      <c r="B29" s="1002"/>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4"/>
      <c r="AK29" s="1061"/>
      <c r="AL29" s="993"/>
      <c r="AM29" s="994"/>
      <c r="AN29" s="994"/>
      <c r="AO29" s="994"/>
      <c r="AP29" s="994"/>
      <c r="AQ29" s="994"/>
      <c r="AR29" s="994"/>
      <c r="AS29" s="994"/>
      <c r="AT29" s="994"/>
      <c r="AU29" s="994"/>
      <c r="AV29" s="994"/>
      <c r="AW29" s="994"/>
      <c r="AX29" s="994"/>
      <c r="AY29" s="994"/>
      <c r="AZ29" s="994"/>
      <c r="BA29" s="994"/>
      <c r="BB29" s="994"/>
      <c r="BC29" s="994"/>
      <c r="BD29" s="994"/>
      <c r="BE29" s="994"/>
      <c r="BF29" s="994"/>
      <c r="BG29" s="994"/>
      <c r="BH29" s="994"/>
      <c r="BI29" s="994"/>
      <c r="BJ29" s="994"/>
      <c r="BK29" s="994"/>
      <c r="BL29" s="994"/>
      <c r="BM29" s="994"/>
      <c r="BN29" s="994"/>
      <c r="BO29" s="994"/>
      <c r="BP29" s="994"/>
      <c r="BQ29" s="994"/>
      <c r="BR29" s="994"/>
      <c r="BS29" s="994"/>
      <c r="BT29" s="994"/>
      <c r="BU29" s="995"/>
      <c r="BV29" s="1151"/>
      <c r="BW29" s="1091"/>
      <c r="BX29" s="1093" t="s">
        <v>187</v>
      </c>
      <c r="BY29" s="1094"/>
      <c r="BZ29" s="1086"/>
      <c r="CA29" s="1086"/>
      <c r="CB29" s="1086"/>
      <c r="CC29" s="1086"/>
      <c r="CD29" s="1086"/>
      <c r="CE29" s="1095"/>
      <c r="CF29" s="1093" t="s">
        <v>188</v>
      </c>
      <c r="CG29" s="1094"/>
      <c r="CH29" s="1094"/>
      <c r="CI29" s="1086"/>
      <c r="CJ29" s="1086"/>
      <c r="CK29" s="1086"/>
      <c r="CL29" s="1086"/>
      <c r="CM29" s="1086"/>
      <c r="CN29" s="1086"/>
      <c r="CO29" s="1086"/>
      <c r="CP29" s="1086"/>
      <c r="CQ29" s="1086"/>
      <c r="CR29" s="1086"/>
      <c r="CS29" s="1086"/>
      <c r="CT29" s="1086"/>
      <c r="CU29" s="1086"/>
      <c r="CV29" s="1086"/>
      <c r="CW29" s="1086"/>
      <c r="CX29" s="1086"/>
      <c r="CY29" s="1086"/>
      <c r="CZ29" s="1086"/>
      <c r="DA29" s="1086"/>
      <c r="DB29" s="1086"/>
      <c r="DC29" s="1086"/>
      <c r="DD29" s="1087"/>
    </row>
    <row r="30" spans="1:108" ht="18.75" customHeight="1">
      <c r="A30" s="1056"/>
      <c r="B30" s="1005"/>
      <c r="C30" s="1006"/>
      <c r="D30" s="1006"/>
      <c r="E30" s="1006"/>
      <c r="F30" s="1006"/>
      <c r="G30" s="1006"/>
      <c r="H30" s="1006"/>
      <c r="I30" s="1006"/>
      <c r="J30" s="1006"/>
      <c r="K30" s="1006"/>
      <c r="L30" s="1006"/>
      <c r="M30" s="1006"/>
      <c r="N30" s="1006"/>
      <c r="O30" s="1006"/>
      <c r="P30" s="1006"/>
      <c r="Q30" s="1006"/>
      <c r="R30" s="1006"/>
      <c r="S30" s="1006"/>
      <c r="T30" s="1006"/>
      <c r="U30" s="1006"/>
      <c r="V30" s="1006"/>
      <c r="W30" s="1006"/>
      <c r="X30" s="1006"/>
      <c r="Y30" s="1006"/>
      <c r="Z30" s="1006"/>
      <c r="AA30" s="1006"/>
      <c r="AB30" s="1006"/>
      <c r="AC30" s="1006"/>
      <c r="AD30" s="1006"/>
      <c r="AE30" s="1006"/>
      <c r="AF30" s="1006"/>
      <c r="AG30" s="1006"/>
      <c r="AH30" s="1006"/>
      <c r="AI30" s="1006"/>
      <c r="AJ30" s="1007"/>
      <c r="AK30" s="1061"/>
      <c r="AL30" s="993"/>
      <c r="AM30" s="994"/>
      <c r="AN30" s="994"/>
      <c r="AO30" s="994"/>
      <c r="AP30" s="994"/>
      <c r="AQ30" s="994"/>
      <c r="AR30" s="994"/>
      <c r="AS30" s="994"/>
      <c r="AT30" s="994"/>
      <c r="AU30" s="994"/>
      <c r="AV30" s="994"/>
      <c r="AW30" s="994"/>
      <c r="AX30" s="994"/>
      <c r="AY30" s="994"/>
      <c r="AZ30" s="994"/>
      <c r="BA30" s="994"/>
      <c r="BB30" s="994"/>
      <c r="BC30" s="994"/>
      <c r="BD30" s="994"/>
      <c r="BE30" s="994"/>
      <c r="BF30" s="994"/>
      <c r="BG30" s="994"/>
      <c r="BH30" s="994"/>
      <c r="BI30" s="994"/>
      <c r="BJ30" s="994"/>
      <c r="BK30" s="994"/>
      <c r="BL30" s="994"/>
      <c r="BM30" s="994"/>
      <c r="BN30" s="994"/>
      <c r="BO30" s="994"/>
      <c r="BP30" s="994"/>
      <c r="BQ30" s="994"/>
      <c r="BR30" s="994"/>
      <c r="BS30" s="994"/>
      <c r="BT30" s="994"/>
      <c r="BU30" s="995"/>
      <c r="BV30" s="1151"/>
      <c r="BW30" s="1096"/>
      <c r="BX30" s="1088" t="s">
        <v>189</v>
      </c>
      <c r="BY30" s="1089"/>
      <c r="BZ30" s="1089"/>
      <c r="CA30" s="1052"/>
      <c r="CB30" s="1052"/>
      <c r="CC30" s="1052"/>
      <c r="CD30" s="1052"/>
      <c r="CE30" s="1052"/>
      <c r="CF30" s="1052"/>
      <c r="CG30" s="1052"/>
      <c r="CH30" s="1052"/>
      <c r="CI30" s="1052"/>
      <c r="CJ30" s="1052"/>
      <c r="CK30" s="1052"/>
      <c r="CL30" s="1052"/>
      <c r="CM30" s="1052"/>
      <c r="CN30" s="1052"/>
      <c r="CO30" s="1052"/>
      <c r="CP30" s="1052"/>
      <c r="CQ30" s="1052"/>
      <c r="CR30" s="1052"/>
      <c r="CS30" s="1052"/>
      <c r="CT30" s="1052"/>
      <c r="CU30" s="1052"/>
      <c r="CV30" s="1052"/>
      <c r="CW30" s="1052"/>
      <c r="CX30" s="1052"/>
      <c r="CY30" s="1052"/>
      <c r="CZ30" s="1052"/>
      <c r="DA30" s="1052"/>
      <c r="DB30" s="1052"/>
      <c r="DC30" s="1052"/>
      <c r="DD30" s="1092"/>
    </row>
    <row r="31" spans="1:108" ht="18.75" customHeight="1">
      <c r="A31" s="1056"/>
      <c r="B31" s="1005"/>
      <c r="C31" s="1006"/>
      <c r="D31" s="1006"/>
      <c r="E31" s="1006"/>
      <c r="F31" s="1006"/>
      <c r="G31" s="1006"/>
      <c r="H31" s="1006"/>
      <c r="I31" s="1006"/>
      <c r="J31" s="1006"/>
      <c r="K31" s="1006"/>
      <c r="L31" s="1006"/>
      <c r="M31" s="1006"/>
      <c r="N31" s="1006"/>
      <c r="O31" s="1006"/>
      <c r="P31" s="1006"/>
      <c r="Q31" s="1006"/>
      <c r="R31" s="1006"/>
      <c r="S31" s="1006"/>
      <c r="T31" s="1006"/>
      <c r="U31" s="1006"/>
      <c r="V31" s="1006"/>
      <c r="W31" s="1006"/>
      <c r="X31" s="1006"/>
      <c r="Y31" s="1006"/>
      <c r="Z31" s="1006"/>
      <c r="AA31" s="1006"/>
      <c r="AB31" s="1006"/>
      <c r="AC31" s="1006"/>
      <c r="AD31" s="1006"/>
      <c r="AE31" s="1006"/>
      <c r="AF31" s="1006"/>
      <c r="AG31" s="1006"/>
      <c r="AH31" s="1006"/>
      <c r="AI31" s="1006"/>
      <c r="AJ31" s="1007"/>
      <c r="AK31" s="1061"/>
      <c r="AL31" s="993"/>
      <c r="AM31" s="994"/>
      <c r="AN31" s="994"/>
      <c r="AO31" s="994"/>
      <c r="AP31" s="994"/>
      <c r="AQ31" s="994"/>
      <c r="AR31" s="994"/>
      <c r="AS31" s="994"/>
      <c r="AT31" s="994"/>
      <c r="AU31" s="994"/>
      <c r="AV31" s="994"/>
      <c r="AW31" s="994"/>
      <c r="AX31" s="994"/>
      <c r="AY31" s="994"/>
      <c r="AZ31" s="994"/>
      <c r="BA31" s="994"/>
      <c r="BB31" s="994"/>
      <c r="BC31" s="994"/>
      <c r="BD31" s="994"/>
      <c r="BE31" s="994"/>
      <c r="BF31" s="994"/>
      <c r="BG31" s="994"/>
      <c r="BH31" s="994"/>
      <c r="BI31" s="994"/>
      <c r="BJ31" s="994"/>
      <c r="BK31" s="994"/>
      <c r="BL31" s="994"/>
      <c r="BM31" s="994"/>
      <c r="BN31" s="994"/>
      <c r="BO31" s="994"/>
      <c r="BP31" s="994"/>
      <c r="BQ31" s="994"/>
      <c r="BR31" s="994"/>
      <c r="BS31" s="994"/>
      <c r="BT31" s="994"/>
      <c r="BU31" s="995"/>
      <c r="BV31" s="1151"/>
      <c r="BW31" s="1090">
        <v>5</v>
      </c>
      <c r="BX31" s="1109" t="s">
        <v>193</v>
      </c>
      <c r="BY31" s="1110"/>
      <c r="BZ31" s="1110"/>
      <c r="CA31" s="1110"/>
      <c r="CB31" s="1110"/>
      <c r="CC31" s="1110"/>
      <c r="CD31" s="1110"/>
      <c r="CE31" s="1111"/>
      <c r="CF31" s="1111"/>
      <c r="CG31" s="1111"/>
      <c r="CH31" s="1111"/>
      <c r="CI31" s="1111"/>
      <c r="CJ31" s="1111"/>
      <c r="CK31" s="1111"/>
      <c r="CL31" s="1111"/>
      <c r="CM31" s="1111"/>
      <c r="CN31" s="1111"/>
      <c r="CO31" s="1111"/>
      <c r="CP31" s="1111"/>
      <c r="CQ31" s="1111"/>
      <c r="CR31" s="1111"/>
      <c r="CS31" s="1111"/>
      <c r="CT31" s="1111"/>
      <c r="CU31" s="1111"/>
      <c r="CV31" s="1111"/>
      <c r="CW31" s="1111"/>
      <c r="CX31" s="1111"/>
      <c r="CY31" s="1111"/>
      <c r="CZ31" s="1111"/>
      <c r="DA31" s="1111"/>
      <c r="DB31" s="1111"/>
      <c r="DC31" s="1111"/>
      <c r="DD31" s="1112"/>
    </row>
    <row r="32" spans="1:108" ht="18.75" customHeight="1">
      <c r="A32" s="1056"/>
      <c r="B32" s="1008"/>
      <c r="C32" s="1009"/>
      <c r="D32" s="1009"/>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10"/>
      <c r="AK32" s="1061"/>
      <c r="AL32" s="993"/>
      <c r="AM32" s="994"/>
      <c r="AN32" s="994"/>
      <c r="AO32" s="994"/>
      <c r="AP32" s="994"/>
      <c r="AQ32" s="994"/>
      <c r="AR32" s="994"/>
      <c r="AS32" s="994"/>
      <c r="AT32" s="994"/>
      <c r="AU32" s="994"/>
      <c r="AV32" s="994"/>
      <c r="AW32" s="994"/>
      <c r="AX32" s="994"/>
      <c r="AY32" s="994"/>
      <c r="AZ32" s="994"/>
      <c r="BA32" s="994"/>
      <c r="BB32" s="994"/>
      <c r="BC32" s="994"/>
      <c r="BD32" s="994"/>
      <c r="BE32" s="994"/>
      <c r="BF32" s="994"/>
      <c r="BG32" s="994"/>
      <c r="BH32" s="994"/>
      <c r="BI32" s="994"/>
      <c r="BJ32" s="994"/>
      <c r="BK32" s="994"/>
      <c r="BL32" s="994"/>
      <c r="BM32" s="994"/>
      <c r="BN32" s="994"/>
      <c r="BO32" s="994"/>
      <c r="BP32" s="994"/>
      <c r="BQ32" s="994"/>
      <c r="BR32" s="994"/>
      <c r="BS32" s="994"/>
      <c r="BT32" s="994"/>
      <c r="BU32" s="995"/>
      <c r="BV32" s="1151"/>
      <c r="BW32" s="1091"/>
      <c r="BX32" s="1093" t="s">
        <v>187</v>
      </c>
      <c r="BY32" s="1094"/>
      <c r="BZ32" s="1086"/>
      <c r="CA32" s="1086"/>
      <c r="CB32" s="1086"/>
      <c r="CC32" s="1086"/>
      <c r="CD32" s="1086"/>
      <c r="CE32" s="1095"/>
      <c r="CF32" s="1093" t="s">
        <v>188</v>
      </c>
      <c r="CG32" s="1094"/>
      <c r="CH32" s="1094"/>
      <c r="CI32" s="1086"/>
      <c r="CJ32" s="1086"/>
      <c r="CK32" s="1086"/>
      <c r="CL32" s="1086"/>
      <c r="CM32" s="1086"/>
      <c r="CN32" s="1086"/>
      <c r="CO32" s="1086"/>
      <c r="CP32" s="1086"/>
      <c r="CQ32" s="1086"/>
      <c r="CR32" s="1086"/>
      <c r="CS32" s="1086"/>
      <c r="CT32" s="1086"/>
      <c r="CU32" s="1086"/>
      <c r="CV32" s="1086"/>
      <c r="CW32" s="1086"/>
      <c r="CX32" s="1086"/>
      <c r="CY32" s="1086"/>
      <c r="CZ32" s="1086"/>
      <c r="DA32" s="1086"/>
      <c r="DB32" s="1086"/>
      <c r="DC32" s="1086"/>
      <c r="DD32" s="1087"/>
    </row>
    <row r="33" spans="1:109" ht="18.75" customHeight="1">
      <c r="A33" s="1056"/>
      <c r="B33" s="999" t="s">
        <v>51</v>
      </c>
      <c r="C33" s="1000"/>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460"/>
      <c r="AK33" s="1061"/>
      <c r="AL33" s="996"/>
      <c r="AM33" s="997"/>
      <c r="AN33" s="997"/>
      <c r="AO33" s="997"/>
      <c r="AP33" s="997"/>
      <c r="AQ33" s="997"/>
      <c r="AR33" s="997"/>
      <c r="AS33" s="997"/>
      <c r="AT33" s="997"/>
      <c r="AU33" s="997"/>
      <c r="AV33" s="997"/>
      <c r="AW33" s="997"/>
      <c r="AX33" s="997"/>
      <c r="AY33" s="997"/>
      <c r="AZ33" s="997"/>
      <c r="BA33" s="997"/>
      <c r="BB33" s="997"/>
      <c r="BC33" s="997"/>
      <c r="BD33" s="997"/>
      <c r="BE33" s="997"/>
      <c r="BF33" s="997"/>
      <c r="BG33" s="997"/>
      <c r="BH33" s="997"/>
      <c r="BI33" s="997"/>
      <c r="BJ33" s="997"/>
      <c r="BK33" s="997"/>
      <c r="BL33" s="997"/>
      <c r="BM33" s="997"/>
      <c r="BN33" s="997"/>
      <c r="BO33" s="997"/>
      <c r="BP33" s="997"/>
      <c r="BQ33" s="997"/>
      <c r="BR33" s="997"/>
      <c r="BS33" s="997"/>
      <c r="BT33" s="997"/>
      <c r="BU33" s="998"/>
      <c r="BV33" s="1151"/>
      <c r="BW33" s="1096"/>
      <c r="BX33" s="1088" t="s">
        <v>189</v>
      </c>
      <c r="BY33" s="1089"/>
      <c r="BZ33" s="1089"/>
      <c r="CA33" s="1052"/>
      <c r="CB33" s="1052"/>
      <c r="CC33" s="1052"/>
      <c r="CD33" s="1052"/>
      <c r="CE33" s="1052"/>
      <c r="CF33" s="1052"/>
      <c r="CG33" s="1052"/>
      <c r="CH33" s="1052"/>
      <c r="CI33" s="1052"/>
      <c r="CJ33" s="1052"/>
      <c r="CK33" s="1052"/>
      <c r="CL33" s="1052"/>
      <c r="CM33" s="1052"/>
      <c r="CN33" s="1052"/>
      <c r="CO33" s="1052"/>
      <c r="CP33" s="1052"/>
      <c r="CQ33" s="1052"/>
      <c r="CR33" s="1052"/>
      <c r="CS33" s="1052"/>
      <c r="CT33" s="1052"/>
      <c r="CU33" s="1052"/>
      <c r="CV33" s="1052"/>
      <c r="CW33" s="1052"/>
      <c r="CX33" s="1052"/>
      <c r="CY33" s="1052"/>
      <c r="CZ33" s="1052"/>
      <c r="DA33" s="1052"/>
      <c r="DB33" s="1052"/>
      <c r="DC33" s="1052"/>
      <c r="DD33" s="1092"/>
    </row>
    <row r="34" spans="1:109" ht="18.75" customHeight="1">
      <c r="A34" s="1056"/>
      <c r="B34" s="466" t="s">
        <v>155</v>
      </c>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60"/>
      <c r="AK34" s="1061"/>
      <c r="AL34" s="461" t="s">
        <v>184</v>
      </c>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1151"/>
      <c r="BW34" s="1090">
        <v>6</v>
      </c>
      <c r="BX34" s="1109" t="s">
        <v>193</v>
      </c>
      <c r="BY34" s="1110"/>
      <c r="BZ34" s="1110"/>
      <c r="CA34" s="1110"/>
      <c r="CB34" s="1110"/>
      <c r="CC34" s="1110"/>
      <c r="CD34" s="1110"/>
      <c r="CE34" s="1111"/>
      <c r="CF34" s="1111"/>
      <c r="CG34" s="1111"/>
      <c r="CH34" s="1111"/>
      <c r="CI34" s="1111"/>
      <c r="CJ34" s="1111"/>
      <c r="CK34" s="1111"/>
      <c r="CL34" s="1111"/>
      <c r="CM34" s="1111"/>
      <c r="CN34" s="1111"/>
      <c r="CO34" s="1111"/>
      <c r="CP34" s="1111"/>
      <c r="CQ34" s="1111"/>
      <c r="CR34" s="1111"/>
      <c r="CS34" s="1111"/>
      <c r="CT34" s="1111"/>
      <c r="CU34" s="1111"/>
      <c r="CV34" s="1111"/>
      <c r="CW34" s="1111"/>
      <c r="CX34" s="1111"/>
      <c r="CY34" s="1111"/>
      <c r="CZ34" s="1111"/>
      <c r="DA34" s="1111"/>
      <c r="DB34" s="1111"/>
      <c r="DC34" s="1111"/>
      <c r="DD34" s="1112"/>
    </row>
    <row r="35" spans="1:109" ht="18.75" customHeight="1">
      <c r="A35" s="1056"/>
      <c r="B35" s="1033" t="s">
        <v>143</v>
      </c>
      <c r="C35" s="1016"/>
      <c r="D35" s="1016"/>
      <c r="E35" s="1016" t="s">
        <v>144</v>
      </c>
      <c r="F35" s="1016"/>
      <c r="G35" s="1016"/>
      <c r="H35" s="1016" t="s">
        <v>157</v>
      </c>
      <c r="I35" s="1016"/>
      <c r="J35" s="1016"/>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7"/>
      <c r="AK35" s="1061"/>
      <c r="AL35" s="990"/>
      <c r="AM35" s="991"/>
      <c r="AN35" s="991"/>
      <c r="AO35" s="991"/>
      <c r="AP35" s="991"/>
      <c r="AQ35" s="991"/>
      <c r="AR35" s="991"/>
      <c r="AS35" s="991"/>
      <c r="AT35" s="991"/>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2"/>
      <c r="BV35" s="1151"/>
      <c r="BW35" s="1091"/>
      <c r="BX35" s="1093" t="s">
        <v>187</v>
      </c>
      <c r="BY35" s="1094"/>
      <c r="BZ35" s="1086"/>
      <c r="CA35" s="1086"/>
      <c r="CB35" s="1086"/>
      <c r="CC35" s="1086"/>
      <c r="CD35" s="1086"/>
      <c r="CE35" s="1095"/>
      <c r="CF35" s="1093" t="s">
        <v>188</v>
      </c>
      <c r="CG35" s="1094"/>
      <c r="CH35" s="1094"/>
      <c r="CI35" s="1086"/>
      <c r="CJ35" s="1086"/>
      <c r="CK35" s="1086"/>
      <c r="CL35" s="1086"/>
      <c r="CM35" s="1086"/>
      <c r="CN35" s="1086"/>
      <c r="CO35" s="1086"/>
      <c r="CP35" s="1086"/>
      <c r="CQ35" s="1086"/>
      <c r="CR35" s="1086"/>
      <c r="CS35" s="1086"/>
      <c r="CT35" s="1086"/>
      <c r="CU35" s="1086"/>
      <c r="CV35" s="1086"/>
      <c r="CW35" s="1086"/>
      <c r="CX35" s="1086"/>
      <c r="CY35" s="1086"/>
      <c r="CZ35" s="1086"/>
      <c r="DA35" s="1086"/>
      <c r="DB35" s="1086"/>
      <c r="DC35" s="1086"/>
      <c r="DD35" s="1087"/>
      <c r="DE35" s="475"/>
    </row>
    <row r="36" spans="1:109" ht="18.75" customHeight="1">
      <c r="A36" s="1056"/>
      <c r="B36" s="1032"/>
      <c r="C36" s="1024"/>
      <c r="D36" s="1024"/>
      <c r="E36" s="1029"/>
      <c r="F36" s="1024"/>
      <c r="G36" s="1024"/>
      <c r="H36" s="1035"/>
      <c r="I36" s="1036"/>
      <c r="J36" s="1036"/>
      <c r="K36" s="1036"/>
      <c r="L36" s="1036"/>
      <c r="M36" s="1036"/>
      <c r="N36" s="1036"/>
      <c r="O36" s="1036"/>
      <c r="P36" s="1036"/>
      <c r="Q36" s="1036"/>
      <c r="R36" s="1036"/>
      <c r="S36" s="1036"/>
      <c r="T36" s="1036"/>
      <c r="U36" s="1036"/>
      <c r="V36" s="1036"/>
      <c r="W36" s="1036"/>
      <c r="X36" s="1036"/>
      <c r="Y36" s="1036"/>
      <c r="Z36" s="1036"/>
      <c r="AA36" s="1036"/>
      <c r="AB36" s="1036"/>
      <c r="AC36" s="1036"/>
      <c r="AD36" s="1036"/>
      <c r="AE36" s="1036"/>
      <c r="AF36" s="1036"/>
      <c r="AG36" s="1036"/>
      <c r="AH36" s="1036"/>
      <c r="AI36" s="1036"/>
      <c r="AJ36" s="1037"/>
      <c r="AK36" s="1061"/>
      <c r="AL36" s="993"/>
      <c r="AM36" s="994"/>
      <c r="AN36" s="994"/>
      <c r="AO36" s="994"/>
      <c r="AP36" s="994"/>
      <c r="AQ36" s="994"/>
      <c r="AR36" s="994"/>
      <c r="AS36" s="994"/>
      <c r="AT36" s="994"/>
      <c r="AU36" s="994"/>
      <c r="AV36" s="994"/>
      <c r="AW36" s="994"/>
      <c r="AX36" s="994"/>
      <c r="AY36" s="994"/>
      <c r="AZ36" s="994"/>
      <c r="BA36" s="994"/>
      <c r="BB36" s="994"/>
      <c r="BC36" s="994"/>
      <c r="BD36" s="994"/>
      <c r="BE36" s="994"/>
      <c r="BF36" s="994"/>
      <c r="BG36" s="994"/>
      <c r="BH36" s="994"/>
      <c r="BI36" s="994"/>
      <c r="BJ36" s="994"/>
      <c r="BK36" s="994"/>
      <c r="BL36" s="994"/>
      <c r="BM36" s="994"/>
      <c r="BN36" s="994"/>
      <c r="BO36" s="994"/>
      <c r="BP36" s="994"/>
      <c r="BQ36" s="994"/>
      <c r="BR36" s="994"/>
      <c r="BS36" s="994"/>
      <c r="BT36" s="994"/>
      <c r="BU36" s="995"/>
      <c r="BV36" s="1151"/>
      <c r="BW36" s="1096"/>
      <c r="BX36" s="1114" t="s">
        <v>189</v>
      </c>
      <c r="BY36" s="1115"/>
      <c r="BZ36" s="1115"/>
      <c r="CA36" s="1116"/>
      <c r="CB36" s="1116"/>
      <c r="CC36" s="1116"/>
      <c r="CD36" s="1116"/>
      <c r="CE36" s="1116"/>
      <c r="CF36" s="1116"/>
      <c r="CG36" s="1116"/>
      <c r="CH36" s="1116"/>
      <c r="CI36" s="1116"/>
      <c r="CJ36" s="1116"/>
      <c r="CK36" s="1116"/>
      <c r="CL36" s="1116"/>
      <c r="CM36" s="1116"/>
      <c r="CN36" s="1116"/>
      <c r="CO36" s="1116"/>
      <c r="CP36" s="1116"/>
      <c r="CQ36" s="1116"/>
      <c r="CR36" s="1116"/>
      <c r="CS36" s="1116"/>
      <c r="CT36" s="1116"/>
      <c r="CU36" s="1116"/>
      <c r="CV36" s="1116"/>
      <c r="CW36" s="1116"/>
      <c r="CX36" s="1116"/>
      <c r="CY36" s="1116"/>
      <c r="CZ36" s="1116"/>
      <c r="DA36" s="1116"/>
      <c r="DB36" s="1116"/>
      <c r="DC36" s="1116"/>
      <c r="DD36" s="1117"/>
      <c r="DE36" s="475"/>
    </row>
    <row r="37" spans="1:109" ht="18.75" customHeight="1">
      <c r="A37" s="1056"/>
      <c r="B37" s="1032"/>
      <c r="C37" s="1024"/>
      <c r="D37" s="1024"/>
      <c r="E37" s="1029"/>
      <c r="F37" s="1024"/>
      <c r="G37" s="1024"/>
      <c r="H37" s="1035"/>
      <c r="I37" s="1036"/>
      <c r="J37" s="1036"/>
      <c r="K37" s="1036"/>
      <c r="L37" s="1036"/>
      <c r="M37" s="1036"/>
      <c r="N37" s="1036"/>
      <c r="O37" s="1036"/>
      <c r="P37" s="1036"/>
      <c r="Q37" s="1036"/>
      <c r="R37" s="1036"/>
      <c r="S37" s="1036"/>
      <c r="T37" s="1036"/>
      <c r="U37" s="1036"/>
      <c r="V37" s="1036"/>
      <c r="W37" s="1036"/>
      <c r="X37" s="1036"/>
      <c r="Y37" s="1036"/>
      <c r="Z37" s="1036"/>
      <c r="AA37" s="1036"/>
      <c r="AB37" s="1036"/>
      <c r="AC37" s="1036"/>
      <c r="AD37" s="1036"/>
      <c r="AE37" s="1036"/>
      <c r="AF37" s="1036"/>
      <c r="AG37" s="1036"/>
      <c r="AH37" s="1036"/>
      <c r="AI37" s="1036"/>
      <c r="AJ37" s="1037"/>
      <c r="AK37" s="1061"/>
      <c r="AL37" s="993"/>
      <c r="AM37" s="994"/>
      <c r="AN37" s="994"/>
      <c r="AO37" s="994"/>
      <c r="AP37" s="994"/>
      <c r="AQ37" s="994"/>
      <c r="AR37" s="994"/>
      <c r="AS37" s="994"/>
      <c r="AT37" s="994"/>
      <c r="AU37" s="994"/>
      <c r="AV37" s="994"/>
      <c r="AW37" s="994"/>
      <c r="AX37" s="994"/>
      <c r="AY37" s="994"/>
      <c r="AZ37" s="994"/>
      <c r="BA37" s="994"/>
      <c r="BB37" s="994"/>
      <c r="BC37" s="994"/>
      <c r="BD37" s="994"/>
      <c r="BE37" s="994"/>
      <c r="BF37" s="994"/>
      <c r="BG37" s="994"/>
      <c r="BH37" s="994"/>
      <c r="BI37" s="994"/>
      <c r="BJ37" s="994"/>
      <c r="BK37" s="994"/>
      <c r="BL37" s="994"/>
      <c r="BM37" s="994"/>
      <c r="BN37" s="994"/>
      <c r="BO37" s="994"/>
      <c r="BP37" s="994"/>
      <c r="BQ37" s="994"/>
      <c r="BR37" s="994"/>
      <c r="BS37" s="994"/>
      <c r="BT37" s="994"/>
      <c r="BU37" s="995"/>
      <c r="BV37" s="1151"/>
      <c r="BW37" s="463" t="s">
        <v>205</v>
      </c>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5"/>
      <c r="DE37" s="475"/>
    </row>
    <row r="38" spans="1:109" ht="18.75" customHeight="1">
      <c r="A38" s="1056"/>
      <c r="B38" s="1032"/>
      <c r="C38" s="1024"/>
      <c r="D38" s="1024"/>
      <c r="E38" s="1029"/>
      <c r="F38" s="1024"/>
      <c r="G38" s="1024"/>
      <c r="H38" s="1035"/>
      <c r="I38" s="1036"/>
      <c r="J38" s="1036"/>
      <c r="K38" s="1036"/>
      <c r="L38" s="1036"/>
      <c r="M38" s="1036"/>
      <c r="N38" s="1036"/>
      <c r="O38" s="1036"/>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037"/>
      <c r="AK38" s="1061"/>
      <c r="AL38" s="993"/>
      <c r="AM38" s="994"/>
      <c r="AN38" s="994"/>
      <c r="AO38" s="994"/>
      <c r="AP38" s="994"/>
      <c r="AQ38" s="994"/>
      <c r="AR38" s="994"/>
      <c r="AS38" s="994"/>
      <c r="AT38" s="994"/>
      <c r="AU38" s="994"/>
      <c r="AV38" s="994"/>
      <c r="AW38" s="994"/>
      <c r="AX38" s="994"/>
      <c r="AY38" s="994"/>
      <c r="AZ38" s="994"/>
      <c r="BA38" s="994"/>
      <c r="BB38" s="994"/>
      <c r="BC38" s="994"/>
      <c r="BD38" s="994"/>
      <c r="BE38" s="994"/>
      <c r="BF38" s="994"/>
      <c r="BG38" s="994"/>
      <c r="BH38" s="994"/>
      <c r="BI38" s="994"/>
      <c r="BJ38" s="994"/>
      <c r="BK38" s="994"/>
      <c r="BL38" s="994"/>
      <c r="BM38" s="994"/>
      <c r="BN38" s="994"/>
      <c r="BO38" s="994"/>
      <c r="BP38" s="994"/>
      <c r="BQ38" s="994"/>
      <c r="BR38" s="994"/>
      <c r="BS38" s="994"/>
      <c r="BT38" s="994"/>
      <c r="BU38" s="995"/>
      <c r="BV38" s="1151"/>
      <c r="BW38" s="1118" t="s">
        <v>190</v>
      </c>
      <c r="BX38" s="1119"/>
      <c r="BY38" s="1119"/>
      <c r="BZ38" s="1119"/>
      <c r="CA38" s="1119"/>
      <c r="CB38" s="1119"/>
      <c r="CC38" s="1120"/>
      <c r="CD38" s="1120"/>
      <c r="CE38" s="1120"/>
      <c r="CF38" s="1113" t="s">
        <v>191</v>
      </c>
      <c r="CG38" s="1113"/>
      <c r="CH38" s="1113"/>
      <c r="CI38" s="1113"/>
      <c r="CJ38" s="1113"/>
      <c r="CK38" s="1113"/>
      <c r="CL38" s="1113"/>
      <c r="CM38" s="476"/>
      <c r="CN38" s="476"/>
      <c r="CO38" s="476"/>
      <c r="CP38" s="476"/>
      <c r="CQ38" s="476"/>
      <c r="CR38" s="476"/>
      <c r="CS38" s="476"/>
      <c r="CT38" s="476"/>
      <c r="CU38" s="476"/>
      <c r="CV38" s="476"/>
      <c r="CW38" s="476"/>
      <c r="CX38" s="476"/>
      <c r="CY38" s="476"/>
      <c r="CZ38" s="476"/>
      <c r="DA38" s="476"/>
      <c r="DB38" s="476"/>
      <c r="DC38" s="476"/>
      <c r="DD38" s="477"/>
      <c r="DE38" s="475"/>
    </row>
    <row r="39" spans="1:109" ht="18.75" customHeight="1">
      <c r="A39" s="1056"/>
      <c r="B39" s="1032"/>
      <c r="C39" s="1024"/>
      <c r="D39" s="1024"/>
      <c r="E39" s="1029"/>
      <c r="F39" s="1024"/>
      <c r="G39" s="1024"/>
      <c r="H39" s="1035"/>
      <c r="I39" s="1036"/>
      <c r="J39" s="1036"/>
      <c r="K39" s="1036"/>
      <c r="L39" s="1036"/>
      <c r="M39" s="1036"/>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7"/>
      <c r="AK39" s="1061"/>
      <c r="AL39" s="993"/>
      <c r="AM39" s="994"/>
      <c r="AN39" s="994"/>
      <c r="AO39" s="994"/>
      <c r="AP39" s="994"/>
      <c r="AQ39" s="994"/>
      <c r="AR39" s="994"/>
      <c r="AS39" s="994"/>
      <c r="AT39" s="994"/>
      <c r="AU39" s="994"/>
      <c r="AV39" s="994"/>
      <c r="AW39" s="994"/>
      <c r="AX39" s="994"/>
      <c r="AY39" s="994"/>
      <c r="AZ39" s="994"/>
      <c r="BA39" s="994"/>
      <c r="BB39" s="994"/>
      <c r="BC39" s="994"/>
      <c r="BD39" s="994"/>
      <c r="BE39" s="994"/>
      <c r="BF39" s="994"/>
      <c r="BG39" s="994"/>
      <c r="BH39" s="994"/>
      <c r="BI39" s="994"/>
      <c r="BJ39" s="994"/>
      <c r="BK39" s="994"/>
      <c r="BL39" s="994"/>
      <c r="BM39" s="994"/>
      <c r="BN39" s="994"/>
      <c r="BO39" s="994"/>
      <c r="BP39" s="994"/>
      <c r="BQ39" s="994"/>
      <c r="BR39" s="994"/>
      <c r="BS39" s="994"/>
      <c r="BT39" s="994"/>
      <c r="BU39" s="995"/>
      <c r="BV39" s="1151"/>
      <c r="BW39" s="478" t="s">
        <v>192</v>
      </c>
      <c r="BX39" s="479"/>
      <c r="BY39" s="479"/>
      <c r="BZ39" s="479"/>
      <c r="CA39" s="479"/>
      <c r="CB39" s="479"/>
      <c r="CC39" s="479"/>
      <c r="CD39" s="479"/>
      <c r="CE39" s="479"/>
      <c r="CF39" s="479"/>
      <c r="CG39" s="479"/>
      <c r="CH39" s="479"/>
      <c r="CI39" s="479"/>
      <c r="CJ39" s="479"/>
      <c r="CK39" s="479"/>
      <c r="CL39" s="479"/>
      <c r="CM39" s="479"/>
      <c r="CN39" s="479"/>
      <c r="CO39" s="479"/>
      <c r="CP39" s="479"/>
      <c r="CQ39" s="479"/>
      <c r="CR39" s="479"/>
      <c r="CS39" s="479"/>
      <c r="CT39" s="479"/>
      <c r="CU39" s="479"/>
      <c r="CV39" s="479"/>
      <c r="CW39" s="479"/>
      <c r="CX39" s="479"/>
      <c r="CY39" s="479"/>
      <c r="CZ39" s="479"/>
      <c r="DA39" s="479"/>
      <c r="DB39" s="479"/>
      <c r="DC39" s="479"/>
      <c r="DD39" s="480"/>
      <c r="DE39" s="475"/>
    </row>
    <row r="40" spans="1:109" ht="18.75" customHeight="1">
      <c r="A40" s="1056"/>
      <c r="B40" s="1032"/>
      <c r="C40" s="1024"/>
      <c r="D40" s="1024"/>
      <c r="E40" s="1029"/>
      <c r="F40" s="1024"/>
      <c r="G40" s="1024"/>
      <c r="H40" s="1035"/>
      <c r="I40" s="1036"/>
      <c r="J40" s="1036"/>
      <c r="K40" s="1036"/>
      <c r="L40" s="1036"/>
      <c r="M40" s="1036"/>
      <c r="N40" s="1036"/>
      <c r="O40" s="1036"/>
      <c r="P40" s="1036"/>
      <c r="Q40" s="1036"/>
      <c r="R40" s="1036"/>
      <c r="S40" s="1036"/>
      <c r="T40" s="1036"/>
      <c r="U40" s="1036"/>
      <c r="V40" s="1036"/>
      <c r="W40" s="1036"/>
      <c r="X40" s="1036"/>
      <c r="Y40" s="1036"/>
      <c r="Z40" s="1036"/>
      <c r="AA40" s="1036"/>
      <c r="AB40" s="1036"/>
      <c r="AC40" s="1036"/>
      <c r="AD40" s="1036"/>
      <c r="AE40" s="1036"/>
      <c r="AF40" s="1036"/>
      <c r="AG40" s="1036"/>
      <c r="AH40" s="1036"/>
      <c r="AI40" s="1036"/>
      <c r="AJ40" s="1037"/>
      <c r="AK40" s="1061"/>
      <c r="AL40" s="993"/>
      <c r="AM40" s="994"/>
      <c r="AN40" s="994"/>
      <c r="AO40" s="994"/>
      <c r="AP40" s="994"/>
      <c r="AQ40" s="994"/>
      <c r="AR40" s="994"/>
      <c r="AS40" s="994"/>
      <c r="AT40" s="994"/>
      <c r="AU40" s="994"/>
      <c r="AV40" s="994"/>
      <c r="AW40" s="994"/>
      <c r="AX40" s="994"/>
      <c r="AY40" s="994"/>
      <c r="AZ40" s="994"/>
      <c r="BA40" s="994"/>
      <c r="BB40" s="994"/>
      <c r="BC40" s="994"/>
      <c r="BD40" s="994"/>
      <c r="BE40" s="994"/>
      <c r="BF40" s="994"/>
      <c r="BG40" s="994"/>
      <c r="BH40" s="994"/>
      <c r="BI40" s="994"/>
      <c r="BJ40" s="994"/>
      <c r="BK40" s="994"/>
      <c r="BL40" s="994"/>
      <c r="BM40" s="994"/>
      <c r="BN40" s="994"/>
      <c r="BO40" s="994"/>
      <c r="BP40" s="994"/>
      <c r="BQ40" s="994"/>
      <c r="BR40" s="994"/>
      <c r="BS40" s="994"/>
      <c r="BT40" s="994"/>
      <c r="BU40" s="995"/>
      <c r="BV40" s="1151"/>
      <c r="BW40" s="481" t="s">
        <v>206</v>
      </c>
      <c r="BX40" s="482"/>
      <c r="BY40" s="482"/>
      <c r="BZ40" s="482"/>
      <c r="CA40" s="482"/>
      <c r="CB40" s="482"/>
      <c r="CC40" s="482"/>
      <c r="CD40" s="482"/>
      <c r="CE40" s="482"/>
      <c r="CF40" s="482"/>
      <c r="CG40" s="482"/>
      <c r="CH40" s="482"/>
      <c r="CI40" s="482"/>
      <c r="CJ40" s="482"/>
      <c r="CK40" s="482"/>
      <c r="CL40" s="482"/>
      <c r="CM40" s="482"/>
      <c r="CN40" s="482"/>
      <c r="CO40" s="482"/>
      <c r="CP40" s="482"/>
      <c r="CQ40" s="482"/>
      <c r="CR40" s="482"/>
      <c r="CS40" s="482"/>
      <c r="CT40" s="482"/>
      <c r="CU40" s="482"/>
      <c r="CV40" s="482"/>
      <c r="CW40" s="482"/>
      <c r="CX40" s="482"/>
      <c r="CY40" s="482"/>
      <c r="CZ40" s="482"/>
      <c r="DA40" s="482"/>
      <c r="DB40" s="482"/>
      <c r="DC40" s="482"/>
      <c r="DD40" s="483"/>
      <c r="DE40" s="475"/>
    </row>
    <row r="41" spans="1:109" ht="18.75" customHeight="1">
      <c r="A41" s="1056"/>
      <c r="B41" s="1032"/>
      <c r="C41" s="1024"/>
      <c r="D41" s="1024"/>
      <c r="E41" s="1029"/>
      <c r="F41" s="1024"/>
      <c r="G41" s="1024"/>
      <c r="H41" s="1035"/>
      <c r="I41" s="1036"/>
      <c r="J41" s="1036"/>
      <c r="K41" s="1036"/>
      <c r="L41" s="1036"/>
      <c r="M41" s="1036"/>
      <c r="N41" s="1036"/>
      <c r="O41" s="1036"/>
      <c r="P41" s="1036"/>
      <c r="Q41" s="1036"/>
      <c r="R41" s="1036"/>
      <c r="S41" s="1036"/>
      <c r="T41" s="1036"/>
      <c r="U41" s="1036"/>
      <c r="V41" s="1036"/>
      <c r="W41" s="1036"/>
      <c r="X41" s="1036"/>
      <c r="Y41" s="1036"/>
      <c r="Z41" s="1036"/>
      <c r="AA41" s="1036"/>
      <c r="AB41" s="1036"/>
      <c r="AC41" s="1036"/>
      <c r="AD41" s="1036"/>
      <c r="AE41" s="1036"/>
      <c r="AF41" s="1036"/>
      <c r="AG41" s="1036"/>
      <c r="AH41" s="1036"/>
      <c r="AI41" s="1036"/>
      <c r="AJ41" s="1037"/>
      <c r="AK41" s="1061"/>
      <c r="AL41" s="993"/>
      <c r="AM41" s="994"/>
      <c r="AN41" s="994"/>
      <c r="AO41" s="994"/>
      <c r="AP41" s="994"/>
      <c r="AQ41" s="994"/>
      <c r="AR41" s="994"/>
      <c r="AS41" s="994"/>
      <c r="AT41" s="994"/>
      <c r="AU41" s="994"/>
      <c r="AV41" s="994"/>
      <c r="AW41" s="994"/>
      <c r="AX41" s="994"/>
      <c r="AY41" s="994"/>
      <c r="AZ41" s="994"/>
      <c r="BA41" s="994"/>
      <c r="BB41" s="994"/>
      <c r="BC41" s="994"/>
      <c r="BD41" s="994"/>
      <c r="BE41" s="994"/>
      <c r="BF41" s="994"/>
      <c r="BG41" s="994"/>
      <c r="BH41" s="994"/>
      <c r="BI41" s="994"/>
      <c r="BJ41" s="994"/>
      <c r="BK41" s="994"/>
      <c r="BL41" s="994"/>
      <c r="BM41" s="994"/>
      <c r="BN41" s="994"/>
      <c r="BO41" s="994"/>
      <c r="BP41" s="994"/>
      <c r="BQ41" s="994"/>
      <c r="BR41" s="994"/>
      <c r="BS41" s="994"/>
      <c r="BT41" s="994"/>
      <c r="BU41" s="995"/>
      <c r="BV41" s="1151"/>
      <c r="BW41" s="1101"/>
      <c r="BX41" s="1102"/>
      <c r="BY41" s="1102"/>
      <c r="BZ41" s="1102"/>
      <c r="CA41" s="1102"/>
      <c r="CB41" s="1102"/>
      <c r="CC41" s="1102"/>
      <c r="CD41" s="1102"/>
      <c r="CE41" s="1102"/>
      <c r="CF41" s="1102"/>
      <c r="CG41" s="1102"/>
      <c r="CH41" s="1102"/>
      <c r="CI41" s="1102"/>
      <c r="CJ41" s="1102"/>
      <c r="CK41" s="1102"/>
      <c r="CL41" s="1102"/>
      <c r="CM41" s="1102"/>
      <c r="CN41" s="1102"/>
      <c r="CO41" s="1102"/>
      <c r="CP41" s="1102"/>
      <c r="CQ41" s="1102"/>
      <c r="CR41" s="1102"/>
      <c r="CS41" s="1102"/>
      <c r="CT41" s="1102"/>
      <c r="CU41" s="1102"/>
      <c r="CV41" s="1102"/>
      <c r="CW41" s="1102"/>
      <c r="CX41" s="1102"/>
      <c r="CY41" s="1102"/>
      <c r="CZ41" s="1102"/>
      <c r="DA41" s="1102"/>
      <c r="DB41" s="1102"/>
      <c r="DC41" s="1102"/>
      <c r="DD41" s="1103"/>
      <c r="DE41" s="475"/>
    </row>
    <row r="42" spans="1:109" ht="18.75" customHeight="1">
      <c r="A42" s="1056"/>
      <c r="B42" s="1032"/>
      <c r="C42" s="1024"/>
      <c r="D42" s="1024"/>
      <c r="E42" s="1029"/>
      <c r="F42" s="1024"/>
      <c r="G42" s="1024"/>
      <c r="H42" s="1035"/>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7"/>
      <c r="AK42" s="1061"/>
      <c r="AL42" s="993"/>
      <c r="AM42" s="994"/>
      <c r="AN42" s="994"/>
      <c r="AO42" s="994"/>
      <c r="AP42" s="994"/>
      <c r="AQ42" s="994"/>
      <c r="AR42" s="994"/>
      <c r="AS42" s="994"/>
      <c r="AT42" s="994"/>
      <c r="AU42" s="994"/>
      <c r="AV42" s="994"/>
      <c r="AW42" s="994"/>
      <c r="AX42" s="994"/>
      <c r="AY42" s="994"/>
      <c r="AZ42" s="994"/>
      <c r="BA42" s="994"/>
      <c r="BB42" s="994"/>
      <c r="BC42" s="994"/>
      <c r="BD42" s="994"/>
      <c r="BE42" s="994"/>
      <c r="BF42" s="994"/>
      <c r="BG42" s="994"/>
      <c r="BH42" s="994"/>
      <c r="BI42" s="994"/>
      <c r="BJ42" s="994"/>
      <c r="BK42" s="994"/>
      <c r="BL42" s="994"/>
      <c r="BM42" s="994"/>
      <c r="BN42" s="994"/>
      <c r="BO42" s="994"/>
      <c r="BP42" s="994"/>
      <c r="BQ42" s="994"/>
      <c r="BR42" s="994"/>
      <c r="BS42" s="994"/>
      <c r="BT42" s="994"/>
      <c r="BU42" s="995"/>
      <c r="BV42" s="1151"/>
      <c r="BW42" s="1104"/>
      <c r="BX42" s="1105"/>
      <c r="BY42" s="1105"/>
      <c r="BZ42" s="1105"/>
      <c r="CA42" s="1105"/>
      <c r="CB42" s="1105"/>
      <c r="CC42" s="1105"/>
      <c r="CD42" s="1105"/>
      <c r="CE42" s="1105"/>
      <c r="CF42" s="1105"/>
      <c r="CG42" s="1105"/>
      <c r="CH42" s="1105"/>
      <c r="CI42" s="1105"/>
      <c r="CJ42" s="1105"/>
      <c r="CK42" s="1105"/>
      <c r="CL42" s="1105"/>
      <c r="CM42" s="1105"/>
      <c r="CN42" s="1105"/>
      <c r="CO42" s="1105"/>
      <c r="CP42" s="1105"/>
      <c r="CQ42" s="1105"/>
      <c r="CR42" s="1105"/>
      <c r="CS42" s="1105"/>
      <c r="CT42" s="1105"/>
      <c r="CU42" s="1105"/>
      <c r="CV42" s="1105"/>
      <c r="CW42" s="1105"/>
      <c r="CX42" s="1105"/>
      <c r="CY42" s="1105"/>
      <c r="CZ42" s="1105"/>
      <c r="DA42" s="1105"/>
      <c r="DB42" s="1105"/>
      <c r="DC42" s="1105"/>
      <c r="DD42" s="1106"/>
      <c r="DE42" s="475"/>
    </row>
    <row r="43" spans="1:109" ht="18.75" customHeight="1">
      <c r="A43" s="1056"/>
      <c r="B43" s="1032"/>
      <c r="C43" s="1024"/>
      <c r="D43" s="1024"/>
      <c r="E43" s="1029"/>
      <c r="F43" s="1024"/>
      <c r="G43" s="1024"/>
      <c r="H43" s="1035"/>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7"/>
      <c r="AK43" s="1061"/>
      <c r="AL43" s="993"/>
      <c r="AM43" s="994"/>
      <c r="AN43" s="994"/>
      <c r="AO43" s="994"/>
      <c r="AP43" s="994"/>
      <c r="AQ43" s="994"/>
      <c r="AR43" s="994"/>
      <c r="AS43" s="994"/>
      <c r="AT43" s="994"/>
      <c r="AU43" s="994"/>
      <c r="AV43" s="994"/>
      <c r="AW43" s="994"/>
      <c r="AX43" s="994"/>
      <c r="AY43" s="994"/>
      <c r="AZ43" s="994"/>
      <c r="BA43" s="994"/>
      <c r="BB43" s="994"/>
      <c r="BC43" s="994"/>
      <c r="BD43" s="994"/>
      <c r="BE43" s="994"/>
      <c r="BF43" s="994"/>
      <c r="BG43" s="994"/>
      <c r="BH43" s="994"/>
      <c r="BI43" s="994"/>
      <c r="BJ43" s="994"/>
      <c r="BK43" s="994"/>
      <c r="BL43" s="994"/>
      <c r="BM43" s="994"/>
      <c r="BN43" s="994"/>
      <c r="BO43" s="994"/>
      <c r="BP43" s="994"/>
      <c r="BQ43" s="994"/>
      <c r="BR43" s="994"/>
      <c r="BS43" s="994"/>
      <c r="BT43" s="994"/>
      <c r="BU43" s="995"/>
      <c r="BV43" s="1151"/>
      <c r="BW43" s="1104"/>
      <c r="BX43" s="1105"/>
      <c r="BY43" s="1105"/>
      <c r="BZ43" s="1105"/>
      <c r="CA43" s="1105"/>
      <c r="CB43" s="1105"/>
      <c r="CC43" s="1105"/>
      <c r="CD43" s="1105"/>
      <c r="CE43" s="1105"/>
      <c r="CF43" s="1105"/>
      <c r="CG43" s="1105"/>
      <c r="CH43" s="1105"/>
      <c r="CI43" s="1105"/>
      <c r="CJ43" s="1105"/>
      <c r="CK43" s="1105"/>
      <c r="CL43" s="1105"/>
      <c r="CM43" s="1105"/>
      <c r="CN43" s="1105"/>
      <c r="CO43" s="1105"/>
      <c r="CP43" s="1105"/>
      <c r="CQ43" s="1105"/>
      <c r="CR43" s="1105"/>
      <c r="CS43" s="1105"/>
      <c r="CT43" s="1105"/>
      <c r="CU43" s="1105"/>
      <c r="CV43" s="1105"/>
      <c r="CW43" s="1105"/>
      <c r="CX43" s="1105"/>
      <c r="CY43" s="1105"/>
      <c r="CZ43" s="1105"/>
      <c r="DA43" s="1105"/>
      <c r="DB43" s="1105"/>
      <c r="DC43" s="1105"/>
      <c r="DD43" s="1106"/>
      <c r="DE43" s="475"/>
    </row>
    <row r="44" spans="1:109" ht="18.75" customHeight="1">
      <c r="A44" s="1056"/>
      <c r="B44" s="1032"/>
      <c r="C44" s="1024"/>
      <c r="D44" s="1024"/>
      <c r="E44" s="1029"/>
      <c r="F44" s="1024"/>
      <c r="G44" s="1024"/>
      <c r="H44" s="1035"/>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c r="AH44" s="1036"/>
      <c r="AI44" s="1036"/>
      <c r="AJ44" s="1037"/>
      <c r="AK44" s="1061"/>
      <c r="AL44" s="993"/>
      <c r="AM44" s="994"/>
      <c r="AN44" s="994"/>
      <c r="AO44" s="994"/>
      <c r="AP44" s="994"/>
      <c r="AQ44" s="994"/>
      <c r="AR44" s="994"/>
      <c r="AS44" s="994"/>
      <c r="AT44" s="994"/>
      <c r="AU44" s="994"/>
      <c r="AV44" s="994"/>
      <c r="AW44" s="994"/>
      <c r="AX44" s="994"/>
      <c r="AY44" s="994"/>
      <c r="AZ44" s="994"/>
      <c r="BA44" s="994"/>
      <c r="BB44" s="994"/>
      <c r="BC44" s="994"/>
      <c r="BD44" s="994"/>
      <c r="BE44" s="994"/>
      <c r="BF44" s="994"/>
      <c r="BG44" s="994"/>
      <c r="BH44" s="994"/>
      <c r="BI44" s="994"/>
      <c r="BJ44" s="994"/>
      <c r="BK44" s="994"/>
      <c r="BL44" s="994"/>
      <c r="BM44" s="994"/>
      <c r="BN44" s="994"/>
      <c r="BO44" s="994"/>
      <c r="BP44" s="994"/>
      <c r="BQ44" s="994"/>
      <c r="BR44" s="994"/>
      <c r="BS44" s="994"/>
      <c r="BT44" s="994"/>
      <c r="BU44" s="995"/>
      <c r="BV44" s="1151"/>
      <c r="BW44" s="1104"/>
      <c r="BX44" s="1105"/>
      <c r="BY44" s="1105"/>
      <c r="BZ44" s="1105"/>
      <c r="CA44" s="1105"/>
      <c r="CB44" s="1105"/>
      <c r="CC44" s="1105"/>
      <c r="CD44" s="1105"/>
      <c r="CE44" s="1105"/>
      <c r="CF44" s="1105"/>
      <c r="CG44" s="1105"/>
      <c r="CH44" s="1105"/>
      <c r="CI44" s="1105"/>
      <c r="CJ44" s="1105"/>
      <c r="CK44" s="1105"/>
      <c r="CL44" s="1105"/>
      <c r="CM44" s="1105"/>
      <c r="CN44" s="1105"/>
      <c r="CO44" s="1105"/>
      <c r="CP44" s="1105"/>
      <c r="CQ44" s="1105"/>
      <c r="CR44" s="1105"/>
      <c r="CS44" s="1105"/>
      <c r="CT44" s="1105"/>
      <c r="CU44" s="1105"/>
      <c r="CV44" s="1105"/>
      <c r="CW44" s="1105"/>
      <c r="CX44" s="1105"/>
      <c r="CY44" s="1105"/>
      <c r="CZ44" s="1105"/>
      <c r="DA44" s="1105"/>
      <c r="DB44" s="1105"/>
      <c r="DC44" s="1105"/>
      <c r="DD44" s="1106"/>
      <c r="DE44" s="475"/>
    </row>
    <row r="45" spans="1:109" ht="18.75" customHeight="1">
      <c r="A45" s="1056"/>
      <c r="B45" s="1032"/>
      <c r="C45" s="1024"/>
      <c r="D45" s="1024"/>
      <c r="E45" s="1029"/>
      <c r="F45" s="1024"/>
      <c r="G45" s="1024"/>
      <c r="H45" s="1035"/>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7"/>
      <c r="AK45" s="1061"/>
      <c r="AL45" s="993"/>
      <c r="AM45" s="994"/>
      <c r="AN45" s="994"/>
      <c r="AO45" s="994"/>
      <c r="AP45" s="994"/>
      <c r="AQ45" s="994"/>
      <c r="AR45" s="994"/>
      <c r="AS45" s="994"/>
      <c r="AT45" s="994"/>
      <c r="AU45" s="994"/>
      <c r="AV45" s="994"/>
      <c r="AW45" s="994"/>
      <c r="AX45" s="994"/>
      <c r="AY45" s="994"/>
      <c r="AZ45" s="994"/>
      <c r="BA45" s="994"/>
      <c r="BB45" s="994"/>
      <c r="BC45" s="994"/>
      <c r="BD45" s="994"/>
      <c r="BE45" s="994"/>
      <c r="BF45" s="994"/>
      <c r="BG45" s="994"/>
      <c r="BH45" s="994"/>
      <c r="BI45" s="994"/>
      <c r="BJ45" s="994"/>
      <c r="BK45" s="994"/>
      <c r="BL45" s="994"/>
      <c r="BM45" s="994"/>
      <c r="BN45" s="994"/>
      <c r="BO45" s="994"/>
      <c r="BP45" s="994"/>
      <c r="BQ45" s="994"/>
      <c r="BR45" s="994"/>
      <c r="BS45" s="994"/>
      <c r="BT45" s="994"/>
      <c r="BU45" s="995"/>
      <c r="BV45" s="1151"/>
      <c r="BW45" s="1104"/>
      <c r="BX45" s="1105"/>
      <c r="BY45" s="1105"/>
      <c r="BZ45" s="1105"/>
      <c r="CA45" s="1105"/>
      <c r="CB45" s="1105"/>
      <c r="CC45" s="1105"/>
      <c r="CD45" s="1105"/>
      <c r="CE45" s="1105"/>
      <c r="CF45" s="1105"/>
      <c r="CG45" s="1105"/>
      <c r="CH45" s="1105"/>
      <c r="CI45" s="1105"/>
      <c r="CJ45" s="1105"/>
      <c r="CK45" s="1105"/>
      <c r="CL45" s="1105"/>
      <c r="CM45" s="1105"/>
      <c r="CN45" s="1105"/>
      <c r="CO45" s="1105"/>
      <c r="CP45" s="1105"/>
      <c r="CQ45" s="1105"/>
      <c r="CR45" s="1105"/>
      <c r="CS45" s="1105"/>
      <c r="CT45" s="1105"/>
      <c r="CU45" s="1105"/>
      <c r="CV45" s="1105"/>
      <c r="CW45" s="1105"/>
      <c r="CX45" s="1105"/>
      <c r="CY45" s="1105"/>
      <c r="CZ45" s="1105"/>
      <c r="DA45" s="1105"/>
      <c r="DB45" s="1105"/>
      <c r="DC45" s="1105"/>
      <c r="DD45" s="1106"/>
      <c r="DE45" s="475"/>
    </row>
    <row r="46" spans="1:109" ht="18.75" customHeight="1">
      <c r="A46" s="1056"/>
      <c r="B46" s="1034"/>
      <c r="C46" s="1027"/>
      <c r="D46" s="1027"/>
      <c r="E46" s="1028"/>
      <c r="F46" s="1027"/>
      <c r="G46" s="1027"/>
      <c r="H46" s="1045"/>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7"/>
      <c r="AK46" s="1061"/>
      <c r="AL46" s="996"/>
      <c r="AM46" s="997"/>
      <c r="AN46" s="997"/>
      <c r="AO46" s="997"/>
      <c r="AP46" s="997"/>
      <c r="AQ46" s="997"/>
      <c r="AR46" s="997"/>
      <c r="AS46" s="997"/>
      <c r="AT46" s="997"/>
      <c r="AU46" s="997"/>
      <c r="AV46" s="997"/>
      <c r="AW46" s="997"/>
      <c r="AX46" s="997"/>
      <c r="AY46" s="997"/>
      <c r="AZ46" s="997"/>
      <c r="BA46" s="997"/>
      <c r="BB46" s="997"/>
      <c r="BC46" s="997"/>
      <c r="BD46" s="997"/>
      <c r="BE46" s="997"/>
      <c r="BF46" s="997"/>
      <c r="BG46" s="997"/>
      <c r="BH46" s="997"/>
      <c r="BI46" s="997"/>
      <c r="BJ46" s="997"/>
      <c r="BK46" s="997"/>
      <c r="BL46" s="997"/>
      <c r="BM46" s="997"/>
      <c r="BN46" s="997"/>
      <c r="BO46" s="997"/>
      <c r="BP46" s="997"/>
      <c r="BQ46" s="997"/>
      <c r="BR46" s="997"/>
      <c r="BS46" s="997"/>
      <c r="BT46" s="997"/>
      <c r="BU46" s="998"/>
      <c r="BV46" s="1151"/>
      <c r="BW46" s="1104"/>
      <c r="BX46" s="1105"/>
      <c r="BY46" s="1105"/>
      <c r="BZ46" s="1105"/>
      <c r="CA46" s="1105"/>
      <c r="CB46" s="1105"/>
      <c r="CC46" s="1105"/>
      <c r="CD46" s="1105"/>
      <c r="CE46" s="1105"/>
      <c r="CF46" s="1105"/>
      <c r="CG46" s="1105"/>
      <c r="CH46" s="1105"/>
      <c r="CI46" s="1105"/>
      <c r="CJ46" s="1105"/>
      <c r="CK46" s="1105"/>
      <c r="CL46" s="1105"/>
      <c r="CM46" s="1105"/>
      <c r="CN46" s="1105"/>
      <c r="CO46" s="1105"/>
      <c r="CP46" s="1105"/>
      <c r="CQ46" s="1105"/>
      <c r="CR46" s="1105"/>
      <c r="CS46" s="1105"/>
      <c r="CT46" s="1105"/>
      <c r="CU46" s="1105"/>
      <c r="CV46" s="1105"/>
      <c r="CW46" s="1105"/>
      <c r="CX46" s="1105"/>
      <c r="CY46" s="1105"/>
      <c r="CZ46" s="1105"/>
      <c r="DA46" s="1105"/>
      <c r="DB46" s="1105"/>
      <c r="DC46" s="1105"/>
      <c r="DD46" s="1106"/>
    </row>
    <row r="47" spans="1:109" ht="18.75" customHeight="1">
      <c r="A47" s="1056"/>
      <c r="B47" s="466" t="s">
        <v>169</v>
      </c>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1061"/>
      <c r="AL47" s="461" t="s">
        <v>418</v>
      </c>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1151"/>
      <c r="BW47" s="1107"/>
      <c r="BX47" s="1054"/>
      <c r="BY47" s="1054"/>
      <c r="BZ47" s="1054"/>
      <c r="CA47" s="1054"/>
      <c r="CB47" s="1054"/>
      <c r="CC47" s="1054"/>
      <c r="CD47" s="1054"/>
      <c r="CE47" s="1054"/>
      <c r="CF47" s="1054"/>
      <c r="CG47" s="1054"/>
      <c r="CH47" s="1054"/>
      <c r="CI47" s="1054"/>
      <c r="CJ47" s="1054"/>
      <c r="CK47" s="1054"/>
      <c r="CL47" s="1054"/>
      <c r="CM47" s="1054"/>
      <c r="CN47" s="1054"/>
      <c r="CO47" s="1054"/>
      <c r="CP47" s="1054"/>
      <c r="CQ47" s="1054"/>
      <c r="CR47" s="1054"/>
      <c r="CS47" s="1054"/>
      <c r="CT47" s="1054"/>
      <c r="CU47" s="1054"/>
      <c r="CV47" s="1054"/>
      <c r="CW47" s="1054"/>
      <c r="CX47" s="1054"/>
      <c r="CY47" s="1054"/>
      <c r="CZ47" s="1054"/>
      <c r="DA47" s="1054"/>
      <c r="DB47" s="1054"/>
      <c r="DC47" s="1054"/>
      <c r="DD47" s="1108"/>
      <c r="DE47" s="485"/>
    </row>
    <row r="48" spans="1:109" ht="18.75" customHeight="1">
      <c r="A48" s="1056"/>
      <c r="B48" s="466" t="s">
        <v>155</v>
      </c>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1061"/>
      <c r="AL48" s="461" t="s">
        <v>419</v>
      </c>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1151"/>
      <c r="BW48" s="486" t="s">
        <v>573</v>
      </c>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8"/>
    </row>
    <row r="49" spans="1:109" ht="18.75" customHeight="1">
      <c r="A49" s="1056"/>
      <c r="B49" s="1063" t="s">
        <v>158</v>
      </c>
      <c r="C49" s="1064"/>
      <c r="D49" s="1064"/>
      <c r="E49" s="1064"/>
      <c r="F49" s="1064"/>
      <c r="G49" s="1064"/>
      <c r="H49" s="489"/>
      <c r="I49" s="489"/>
      <c r="J49" s="489"/>
      <c r="K49" s="489"/>
      <c r="L49" s="489"/>
      <c r="M49" s="489"/>
      <c r="N49" s="489"/>
      <c r="O49" s="489"/>
      <c r="P49" s="489"/>
      <c r="Q49" s="489"/>
      <c r="R49" s="489"/>
      <c r="S49" s="489"/>
      <c r="T49" s="489"/>
      <c r="U49" s="489"/>
      <c r="V49" s="489"/>
      <c r="W49" s="489"/>
      <c r="X49" s="489"/>
      <c r="Y49" s="490"/>
      <c r="Z49" s="490"/>
      <c r="AA49" s="490"/>
      <c r="AB49" s="490"/>
      <c r="AC49" s="490"/>
      <c r="AD49" s="490"/>
      <c r="AE49" s="490"/>
      <c r="AF49" s="490"/>
      <c r="AG49" s="490"/>
      <c r="AH49" s="490"/>
      <c r="AI49" s="490"/>
      <c r="AJ49" s="491"/>
      <c r="AK49" s="1061"/>
      <c r="AL49" s="1067" t="s">
        <v>185</v>
      </c>
      <c r="AM49" s="1068"/>
      <c r="AN49" s="1068"/>
      <c r="AO49" s="1068"/>
      <c r="AP49" s="1068"/>
      <c r="AQ49" s="1068"/>
      <c r="AR49" s="1068"/>
      <c r="AS49" s="1068" t="s">
        <v>186</v>
      </c>
      <c r="AT49" s="1068"/>
      <c r="AU49" s="1068"/>
      <c r="AV49" s="1068"/>
      <c r="AW49" s="1068"/>
      <c r="AX49" s="1068"/>
      <c r="AY49" s="1068"/>
      <c r="AZ49" s="1068"/>
      <c r="BA49" s="1068"/>
      <c r="BB49" s="1068"/>
      <c r="BC49" s="1068"/>
      <c r="BD49" s="1068"/>
      <c r="BE49" s="1068"/>
      <c r="BF49" s="1068"/>
      <c r="BG49" s="1068"/>
      <c r="BH49" s="1068"/>
      <c r="BI49" s="1068"/>
      <c r="BJ49" s="1068"/>
      <c r="BK49" s="1068"/>
      <c r="BL49" s="1068"/>
      <c r="BM49" s="1068"/>
      <c r="BN49" s="1068"/>
      <c r="BO49" s="1068"/>
      <c r="BP49" s="1068"/>
      <c r="BQ49" s="1068"/>
      <c r="BR49" s="1068"/>
      <c r="BS49" s="1068"/>
      <c r="BT49" s="1068"/>
      <c r="BU49" s="1082"/>
      <c r="BV49" s="1151"/>
      <c r="BW49" s="1011"/>
      <c r="BX49" s="1012"/>
      <c r="BY49" s="1012"/>
      <c r="BZ49" s="1012"/>
      <c r="CA49" s="1012"/>
      <c r="CB49" s="1012"/>
      <c r="CC49" s="1012"/>
      <c r="CD49" s="1012"/>
      <c r="CE49" s="1012"/>
      <c r="CF49" s="1012"/>
      <c r="CG49" s="1012"/>
      <c r="CH49" s="1012"/>
      <c r="CI49" s="1012"/>
      <c r="CJ49" s="1012"/>
      <c r="CK49" s="1012"/>
      <c r="CL49" s="1012"/>
      <c r="CM49" s="1012"/>
      <c r="CN49" s="1012"/>
      <c r="CO49" s="1012"/>
      <c r="CP49" s="1012"/>
      <c r="CQ49" s="1012"/>
      <c r="CR49" s="1012"/>
      <c r="CS49" s="1012"/>
      <c r="CT49" s="1012"/>
      <c r="CU49" s="1012"/>
      <c r="CV49" s="1012"/>
      <c r="CW49" s="1012"/>
      <c r="CX49" s="1012"/>
      <c r="CY49" s="1012"/>
      <c r="CZ49" s="1012"/>
      <c r="DA49" s="1012"/>
      <c r="DB49" s="1012"/>
      <c r="DC49" s="1012"/>
      <c r="DD49" s="1013"/>
      <c r="DE49" s="492"/>
    </row>
    <row r="50" spans="1:109" ht="18.75" customHeight="1">
      <c r="A50" s="1056"/>
      <c r="B50" s="1044" t="s">
        <v>159</v>
      </c>
      <c r="C50" s="1041"/>
      <c r="D50" s="1042"/>
      <c r="E50" s="1043"/>
      <c r="F50" s="1040" t="s">
        <v>160</v>
      </c>
      <c r="G50" s="1041"/>
      <c r="H50" s="1042"/>
      <c r="I50" s="1043"/>
      <c r="J50" s="1040" t="s">
        <v>161</v>
      </c>
      <c r="K50" s="1041"/>
      <c r="L50" s="1041"/>
      <c r="M50" s="1042"/>
      <c r="N50" s="1042"/>
      <c r="O50" s="1043"/>
      <c r="P50" s="1040" t="s">
        <v>162</v>
      </c>
      <c r="Q50" s="1041"/>
      <c r="R50" s="1041"/>
      <c r="S50" s="1041"/>
      <c r="T50" s="1042"/>
      <c r="U50" s="1042"/>
      <c r="V50" s="1042"/>
      <c r="W50" s="1058" t="s">
        <v>165</v>
      </c>
      <c r="X50" s="1058"/>
      <c r="Y50" s="1058"/>
      <c r="Z50" s="1058"/>
      <c r="AA50" s="1058"/>
      <c r="AB50" s="1058"/>
      <c r="AC50" s="1058"/>
      <c r="AD50" s="1059"/>
      <c r="AE50" s="493"/>
      <c r="AF50" s="493"/>
      <c r="AG50" s="493"/>
      <c r="AH50" s="493"/>
      <c r="AI50" s="493"/>
      <c r="AJ50" s="494"/>
      <c r="AK50" s="1061"/>
      <c r="AL50" s="1065"/>
      <c r="AM50" s="1066"/>
      <c r="AN50" s="1066"/>
      <c r="AO50" s="1066"/>
      <c r="AP50" s="1066"/>
      <c r="AQ50" s="1066"/>
      <c r="AR50" s="1066"/>
      <c r="AS50" s="1066"/>
      <c r="AT50" s="1066"/>
      <c r="AU50" s="1066"/>
      <c r="AV50" s="1066"/>
      <c r="AW50" s="1066"/>
      <c r="AX50" s="1066"/>
      <c r="AY50" s="1066"/>
      <c r="AZ50" s="1066"/>
      <c r="BA50" s="1066"/>
      <c r="BB50" s="1066"/>
      <c r="BC50" s="1066"/>
      <c r="BD50" s="1066"/>
      <c r="BE50" s="1066"/>
      <c r="BF50" s="1066"/>
      <c r="BG50" s="1066"/>
      <c r="BH50" s="1066"/>
      <c r="BI50" s="1066"/>
      <c r="BJ50" s="1066"/>
      <c r="BK50" s="1066"/>
      <c r="BL50" s="1066"/>
      <c r="BM50" s="1066"/>
      <c r="BN50" s="1066"/>
      <c r="BO50" s="1066"/>
      <c r="BP50" s="1066"/>
      <c r="BQ50" s="1066"/>
      <c r="BR50" s="1066"/>
      <c r="BS50" s="1066"/>
      <c r="BT50" s="1066"/>
      <c r="BU50" s="1085"/>
      <c r="BV50" s="1151"/>
      <c r="BW50" s="463" t="s">
        <v>50</v>
      </c>
      <c r="BX50" s="463"/>
      <c r="BY50" s="463"/>
      <c r="BZ50" s="463"/>
      <c r="CA50" s="463"/>
      <c r="CB50" s="463"/>
      <c r="CC50" s="463"/>
      <c r="CD50" s="463"/>
      <c r="CE50" s="463"/>
      <c r="CF50" s="463"/>
      <c r="CG50" s="463"/>
      <c r="CH50" s="463"/>
      <c r="CI50" s="463"/>
      <c r="CJ50" s="463"/>
      <c r="CK50" s="463"/>
      <c r="CL50" s="463"/>
      <c r="CM50" s="463"/>
      <c r="CN50" s="463"/>
      <c r="CO50" s="463"/>
      <c r="CP50" s="463"/>
      <c r="CQ50" s="463"/>
      <c r="CR50" s="463"/>
      <c r="CS50" s="463"/>
      <c r="CT50" s="463"/>
      <c r="CU50" s="463"/>
      <c r="CV50" s="463"/>
      <c r="CW50" s="463"/>
      <c r="CX50" s="463"/>
      <c r="CY50" s="463"/>
      <c r="CZ50" s="463"/>
      <c r="DA50" s="463"/>
      <c r="DB50" s="463"/>
      <c r="DC50" s="463"/>
      <c r="DD50" s="470"/>
    </row>
    <row r="51" spans="1:109" ht="18.75" customHeight="1">
      <c r="A51" s="1056"/>
      <c r="B51" s="1048" t="s">
        <v>164</v>
      </c>
      <c r="C51" s="1049"/>
      <c r="D51" s="1049"/>
      <c r="E51" s="1049"/>
      <c r="F51" s="1049"/>
      <c r="G51" s="1049"/>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3"/>
      <c r="AK51" s="1061"/>
      <c r="AL51" s="1075"/>
      <c r="AM51" s="1076"/>
      <c r="AN51" s="1076"/>
      <c r="AO51" s="1076"/>
      <c r="AP51" s="1076"/>
      <c r="AQ51" s="1076"/>
      <c r="AR51" s="1076"/>
      <c r="AS51" s="1076"/>
      <c r="AT51" s="1076"/>
      <c r="AU51" s="1076"/>
      <c r="AV51" s="1076"/>
      <c r="AW51" s="1076"/>
      <c r="AX51" s="1076"/>
      <c r="AY51" s="1076"/>
      <c r="AZ51" s="1076"/>
      <c r="BA51" s="1076"/>
      <c r="BB51" s="1076"/>
      <c r="BC51" s="1076"/>
      <c r="BD51" s="1076"/>
      <c r="BE51" s="1076"/>
      <c r="BF51" s="1076"/>
      <c r="BG51" s="1076"/>
      <c r="BH51" s="1076"/>
      <c r="BI51" s="1076"/>
      <c r="BJ51" s="1076"/>
      <c r="BK51" s="1076"/>
      <c r="BL51" s="1076"/>
      <c r="BM51" s="1076"/>
      <c r="BN51" s="1076"/>
      <c r="BO51" s="1076"/>
      <c r="BP51" s="1076"/>
      <c r="BQ51" s="1076"/>
      <c r="BR51" s="1076"/>
      <c r="BS51" s="1076"/>
      <c r="BT51" s="1076"/>
      <c r="BU51" s="1077"/>
      <c r="BV51" s="1151"/>
      <c r="BW51" s="1121" t="s">
        <v>194</v>
      </c>
      <c r="BX51" s="1131" t="s">
        <v>195</v>
      </c>
      <c r="BY51" s="1132"/>
      <c r="BZ51" s="1132"/>
      <c r="CA51" s="1127"/>
      <c r="CB51" s="1127"/>
      <c r="CC51" s="1127"/>
      <c r="CD51" s="1127"/>
      <c r="CE51" s="1124" t="s">
        <v>197</v>
      </c>
      <c r="CF51" s="1124"/>
      <c r="CG51" s="495" t="s">
        <v>198</v>
      </c>
      <c r="CH51" s="1139" t="str">
        <f>IF(CA51="","(自動計算)",CA51/3.306)</f>
        <v>(自動計算)</v>
      </c>
      <c r="CI51" s="1139"/>
      <c r="CJ51" s="1139"/>
      <c r="CK51" s="1124" t="s">
        <v>199</v>
      </c>
      <c r="CL51" s="1124"/>
      <c r="CM51" s="1124"/>
      <c r="CN51" s="1125"/>
      <c r="CO51" s="496"/>
      <c r="CP51" s="496"/>
      <c r="CQ51" s="496"/>
      <c r="CR51" s="496"/>
      <c r="CS51" s="496"/>
      <c r="CT51" s="496"/>
      <c r="CU51" s="496"/>
      <c r="CV51" s="496"/>
      <c r="CW51" s="496"/>
      <c r="CX51" s="496"/>
      <c r="CY51" s="496"/>
      <c r="CZ51" s="496"/>
      <c r="DA51" s="496"/>
      <c r="DB51" s="496"/>
      <c r="DC51" s="497"/>
      <c r="DD51" s="498"/>
    </row>
    <row r="52" spans="1:109" ht="18.75" customHeight="1">
      <c r="A52" s="1056"/>
      <c r="B52" s="1050"/>
      <c r="C52" s="1051"/>
      <c r="D52" s="1051"/>
      <c r="E52" s="1051"/>
      <c r="F52" s="1051"/>
      <c r="G52" s="1051"/>
      <c r="H52" s="1054"/>
      <c r="I52" s="1054"/>
      <c r="J52" s="1054"/>
      <c r="K52" s="1054"/>
      <c r="L52" s="1054"/>
      <c r="M52" s="1054"/>
      <c r="N52" s="1054"/>
      <c r="O52" s="1054"/>
      <c r="P52" s="1054"/>
      <c r="Q52" s="1054"/>
      <c r="R52" s="1054"/>
      <c r="S52" s="1054"/>
      <c r="T52" s="1054"/>
      <c r="U52" s="1054"/>
      <c r="V52" s="1054"/>
      <c r="W52" s="1054"/>
      <c r="X52" s="1054"/>
      <c r="Y52" s="1054"/>
      <c r="Z52" s="1054"/>
      <c r="AA52" s="1054"/>
      <c r="AB52" s="1054"/>
      <c r="AC52" s="1054"/>
      <c r="AD52" s="1054"/>
      <c r="AE52" s="1054"/>
      <c r="AF52" s="1054"/>
      <c r="AG52" s="1054"/>
      <c r="AH52" s="1054"/>
      <c r="AI52" s="1054"/>
      <c r="AJ52" s="1055"/>
      <c r="AK52" s="1061"/>
      <c r="AL52" s="1075"/>
      <c r="AM52" s="1076"/>
      <c r="AN52" s="1076"/>
      <c r="AO52" s="1076"/>
      <c r="AP52" s="1076"/>
      <c r="AQ52" s="1076"/>
      <c r="AR52" s="1076"/>
      <c r="AS52" s="1076"/>
      <c r="AT52" s="1076"/>
      <c r="AU52" s="1076"/>
      <c r="AV52" s="1076"/>
      <c r="AW52" s="1076"/>
      <c r="AX52" s="1076"/>
      <c r="AY52" s="1076"/>
      <c r="AZ52" s="1076"/>
      <c r="BA52" s="1076"/>
      <c r="BB52" s="1076"/>
      <c r="BC52" s="1076"/>
      <c r="BD52" s="1076"/>
      <c r="BE52" s="1076"/>
      <c r="BF52" s="1076"/>
      <c r="BG52" s="1076"/>
      <c r="BH52" s="1076"/>
      <c r="BI52" s="1076"/>
      <c r="BJ52" s="1076"/>
      <c r="BK52" s="1076"/>
      <c r="BL52" s="1076"/>
      <c r="BM52" s="1076"/>
      <c r="BN52" s="1076"/>
      <c r="BO52" s="1076"/>
      <c r="BP52" s="1076"/>
      <c r="BQ52" s="1076"/>
      <c r="BR52" s="1076"/>
      <c r="BS52" s="1076"/>
      <c r="BT52" s="1076"/>
      <c r="BU52" s="1077"/>
      <c r="BV52" s="1151"/>
      <c r="BW52" s="1122"/>
      <c r="BX52" s="1093" t="s">
        <v>196</v>
      </c>
      <c r="BY52" s="1094"/>
      <c r="BZ52" s="1094"/>
      <c r="CA52" s="1097"/>
      <c r="CB52" s="1097"/>
      <c r="CC52" s="1097"/>
      <c r="CD52" s="1097"/>
      <c r="CE52" s="1097"/>
      <c r="CF52" s="1097"/>
      <c r="CG52" s="1097"/>
      <c r="CH52" s="1097"/>
      <c r="CI52" s="1097"/>
      <c r="CJ52" s="1098"/>
      <c r="CK52" s="1093" t="s">
        <v>201</v>
      </c>
      <c r="CL52" s="1094"/>
      <c r="CM52" s="1094"/>
      <c r="CN52" s="1094"/>
      <c r="CO52" s="1094"/>
      <c r="CP52" s="1094"/>
      <c r="CQ52" s="1094"/>
      <c r="CR52" s="1094"/>
      <c r="CS52" s="1042"/>
      <c r="CT52" s="1042"/>
      <c r="CU52" s="1042"/>
      <c r="CV52" s="1042"/>
      <c r="CW52" s="1042"/>
      <c r="CX52" s="1042"/>
      <c r="CY52" s="1042"/>
      <c r="CZ52" s="1042"/>
      <c r="DA52" s="1042"/>
      <c r="DB52" s="1042"/>
      <c r="DC52" s="1042"/>
      <c r="DD52" s="1126"/>
    </row>
    <row r="53" spans="1:109" ht="18.75" customHeight="1">
      <c r="A53" s="1056"/>
      <c r="B53" s="1063" t="s">
        <v>166</v>
      </c>
      <c r="C53" s="1064"/>
      <c r="D53" s="1064"/>
      <c r="E53" s="1064"/>
      <c r="F53" s="1064"/>
      <c r="G53" s="1064"/>
      <c r="H53" s="489"/>
      <c r="I53" s="489"/>
      <c r="J53" s="489"/>
      <c r="K53" s="489"/>
      <c r="L53" s="489"/>
      <c r="M53" s="489"/>
      <c r="N53" s="489"/>
      <c r="O53" s="489"/>
      <c r="P53" s="489"/>
      <c r="Q53" s="489"/>
      <c r="R53" s="489"/>
      <c r="S53" s="489"/>
      <c r="T53" s="489"/>
      <c r="U53" s="489"/>
      <c r="V53" s="489"/>
      <c r="W53" s="489"/>
      <c r="X53" s="489"/>
      <c r="Y53" s="490"/>
      <c r="Z53" s="490"/>
      <c r="AA53" s="490"/>
      <c r="AB53" s="490"/>
      <c r="AC53" s="490"/>
      <c r="AD53" s="490"/>
      <c r="AE53" s="490"/>
      <c r="AF53" s="490"/>
      <c r="AG53" s="490"/>
      <c r="AH53" s="490"/>
      <c r="AI53" s="490"/>
      <c r="AJ53" s="491"/>
      <c r="AK53" s="1061"/>
      <c r="AL53" s="1075"/>
      <c r="AM53" s="1076"/>
      <c r="AN53" s="1076"/>
      <c r="AO53" s="1076"/>
      <c r="AP53" s="1076"/>
      <c r="AQ53" s="1076"/>
      <c r="AR53" s="1076"/>
      <c r="AS53" s="1076"/>
      <c r="AT53" s="1076"/>
      <c r="AU53" s="1076"/>
      <c r="AV53" s="1076"/>
      <c r="AW53" s="1076"/>
      <c r="AX53" s="1076"/>
      <c r="AY53" s="1076"/>
      <c r="AZ53" s="1076"/>
      <c r="BA53" s="1076"/>
      <c r="BB53" s="1076"/>
      <c r="BC53" s="1076"/>
      <c r="BD53" s="1076"/>
      <c r="BE53" s="1076"/>
      <c r="BF53" s="1076"/>
      <c r="BG53" s="1076"/>
      <c r="BH53" s="1076"/>
      <c r="BI53" s="1076"/>
      <c r="BJ53" s="1076"/>
      <c r="BK53" s="1076"/>
      <c r="BL53" s="1076"/>
      <c r="BM53" s="1076"/>
      <c r="BN53" s="1076"/>
      <c r="BO53" s="1076"/>
      <c r="BP53" s="1076"/>
      <c r="BQ53" s="1076"/>
      <c r="BR53" s="1076"/>
      <c r="BS53" s="1076"/>
      <c r="BT53" s="1076"/>
      <c r="BU53" s="1077"/>
      <c r="BV53" s="1151"/>
      <c r="BW53" s="1123"/>
      <c r="BX53" s="1114" t="s">
        <v>200</v>
      </c>
      <c r="BY53" s="1115"/>
      <c r="BZ53" s="1115"/>
      <c r="CA53" s="1115"/>
      <c r="CB53" s="1115"/>
      <c r="CC53" s="1099"/>
      <c r="CD53" s="1099"/>
      <c r="CE53" s="1099"/>
      <c r="CF53" s="1099"/>
      <c r="CG53" s="1099"/>
      <c r="CH53" s="1099"/>
      <c r="CI53" s="1099"/>
      <c r="CJ53" s="1099"/>
      <c r="CK53" s="1099"/>
      <c r="CL53" s="1099"/>
      <c r="CM53" s="1099"/>
      <c r="CN53" s="1099"/>
      <c r="CO53" s="1099"/>
      <c r="CP53" s="1099"/>
      <c r="CQ53" s="1099"/>
      <c r="CR53" s="1099"/>
      <c r="CS53" s="1099"/>
      <c r="CT53" s="1099"/>
      <c r="CU53" s="1099"/>
      <c r="CV53" s="1099"/>
      <c r="CW53" s="1099"/>
      <c r="CX53" s="1099"/>
      <c r="CY53" s="1099"/>
      <c r="CZ53" s="1099"/>
      <c r="DA53" s="1099"/>
      <c r="DB53" s="1099"/>
      <c r="DC53" s="1099"/>
      <c r="DD53" s="1100"/>
    </row>
    <row r="54" spans="1:109" ht="18.75" customHeight="1">
      <c r="A54" s="1056"/>
      <c r="B54" s="1044" t="s">
        <v>159</v>
      </c>
      <c r="C54" s="1041"/>
      <c r="D54" s="1042"/>
      <c r="E54" s="1043"/>
      <c r="F54" s="1040" t="s">
        <v>160</v>
      </c>
      <c r="G54" s="1041"/>
      <c r="H54" s="1042"/>
      <c r="I54" s="1043"/>
      <c r="J54" s="1040" t="s">
        <v>161</v>
      </c>
      <c r="K54" s="1041"/>
      <c r="L54" s="1041"/>
      <c r="M54" s="1042"/>
      <c r="N54" s="1042"/>
      <c r="O54" s="1043"/>
      <c r="P54" s="1040" t="s">
        <v>162</v>
      </c>
      <c r="Q54" s="1041"/>
      <c r="R54" s="1041"/>
      <c r="S54" s="1041"/>
      <c r="T54" s="1042"/>
      <c r="U54" s="1042"/>
      <c r="V54" s="1042"/>
      <c r="W54" s="1058" t="s">
        <v>165</v>
      </c>
      <c r="X54" s="1058"/>
      <c r="Y54" s="1058"/>
      <c r="Z54" s="1058"/>
      <c r="AA54" s="1058"/>
      <c r="AB54" s="1058"/>
      <c r="AC54" s="1058"/>
      <c r="AD54" s="1059"/>
      <c r="AE54" s="493"/>
      <c r="AF54" s="493"/>
      <c r="AG54" s="493"/>
      <c r="AH54" s="493"/>
      <c r="AI54" s="493"/>
      <c r="AJ54" s="494"/>
      <c r="AK54" s="1061"/>
      <c r="AL54" s="1075"/>
      <c r="AM54" s="1076"/>
      <c r="AN54" s="1076"/>
      <c r="AO54" s="1076"/>
      <c r="AP54" s="1076"/>
      <c r="AQ54" s="1076"/>
      <c r="AR54" s="1076"/>
      <c r="AS54" s="1076"/>
      <c r="AT54" s="1076"/>
      <c r="AU54" s="1076"/>
      <c r="AV54" s="1076"/>
      <c r="AW54" s="1076"/>
      <c r="AX54" s="1076"/>
      <c r="AY54" s="1076"/>
      <c r="AZ54" s="1076"/>
      <c r="BA54" s="1076"/>
      <c r="BB54" s="1076"/>
      <c r="BC54" s="1076"/>
      <c r="BD54" s="1076"/>
      <c r="BE54" s="1076"/>
      <c r="BF54" s="1076"/>
      <c r="BG54" s="1076"/>
      <c r="BH54" s="1076"/>
      <c r="BI54" s="1076"/>
      <c r="BJ54" s="1076"/>
      <c r="BK54" s="1076"/>
      <c r="BL54" s="1076"/>
      <c r="BM54" s="1076"/>
      <c r="BN54" s="1076"/>
      <c r="BO54" s="1076"/>
      <c r="BP54" s="1076"/>
      <c r="BQ54" s="1076"/>
      <c r="BR54" s="1076"/>
      <c r="BS54" s="1076"/>
      <c r="BT54" s="1076"/>
      <c r="BU54" s="1077"/>
      <c r="BV54" s="1151"/>
      <c r="BW54" s="1121" t="s">
        <v>202</v>
      </c>
      <c r="BX54" s="1131" t="s">
        <v>203</v>
      </c>
      <c r="BY54" s="1132"/>
      <c r="BZ54" s="1132"/>
      <c r="CA54" s="1132"/>
      <c r="CB54" s="1132"/>
      <c r="CC54" s="1127"/>
      <c r="CD54" s="1127"/>
      <c r="CE54" s="1127"/>
      <c r="CF54" s="1127"/>
      <c r="CG54" s="1127"/>
      <c r="CH54" s="1128"/>
      <c r="CI54" s="496"/>
      <c r="CJ54" s="496"/>
      <c r="CK54" s="496"/>
      <c r="CL54" s="496"/>
      <c r="CM54" s="496"/>
      <c r="CN54" s="496"/>
      <c r="CO54" s="496"/>
      <c r="CP54" s="496"/>
      <c r="CQ54" s="496"/>
      <c r="CR54" s="496"/>
      <c r="CS54" s="496"/>
      <c r="CT54" s="496"/>
      <c r="CU54" s="496"/>
      <c r="CV54" s="496"/>
      <c r="CW54" s="496"/>
      <c r="CX54" s="496"/>
      <c r="CY54" s="496"/>
      <c r="CZ54" s="496"/>
      <c r="DA54" s="496"/>
      <c r="DB54" s="496"/>
      <c r="DC54" s="497"/>
      <c r="DD54" s="498"/>
    </row>
    <row r="55" spans="1:109" ht="18.75" customHeight="1">
      <c r="A55" s="1056"/>
      <c r="B55" s="1048" t="s">
        <v>164</v>
      </c>
      <c r="C55" s="1049"/>
      <c r="D55" s="1049"/>
      <c r="E55" s="1049"/>
      <c r="F55" s="1049"/>
      <c r="G55" s="1049"/>
      <c r="H55" s="1052"/>
      <c r="I55" s="1052"/>
      <c r="J55" s="1052"/>
      <c r="K55" s="1052"/>
      <c r="L55" s="1052"/>
      <c r="M55" s="1052"/>
      <c r="N55" s="1052"/>
      <c r="O55" s="1052"/>
      <c r="P55" s="1052"/>
      <c r="Q55" s="1052"/>
      <c r="R55" s="1052"/>
      <c r="S55" s="1052"/>
      <c r="T55" s="1052"/>
      <c r="U55" s="1052"/>
      <c r="V55" s="1052"/>
      <c r="W55" s="1052"/>
      <c r="X55" s="1052"/>
      <c r="Y55" s="1052"/>
      <c r="Z55" s="1052"/>
      <c r="AA55" s="1052"/>
      <c r="AB55" s="1052"/>
      <c r="AC55" s="1052"/>
      <c r="AD55" s="1052"/>
      <c r="AE55" s="1052"/>
      <c r="AF55" s="1052"/>
      <c r="AG55" s="1052"/>
      <c r="AH55" s="1052"/>
      <c r="AI55" s="1052"/>
      <c r="AJ55" s="1053"/>
      <c r="AK55" s="1061"/>
      <c r="AL55" s="1075"/>
      <c r="AM55" s="1076"/>
      <c r="AN55" s="1076"/>
      <c r="AO55" s="1076"/>
      <c r="AP55" s="1076"/>
      <c r="AQ55" s="1076"/>
      <c r="AR55" s="1076"/>
      <c r="AS55" s="1076"/>
      <c r="AT55" s="1076"/>
      <c r="AU55" s="1076"/>
      <c r="AV55" s="1076"/>
      <c r="AW55" s="1076"/>
      <c r="AX55" s="1076"/>
      <c r="AY55" s="1076"/>
      <c r="AZ55" s="1076"/>
      <c r="BA55" s="1076"/>
      <c r="BB55" s="1076"/>
      <c r="BC55" s="1076"/>
      <c r="BD55" s="1076"/>
      <c r="BE55" s="1076"/>
      <c r="BF55" s="1076"/>
      <c r="BG55" s="1076"/>
      <c r="BH55" s="1076"/>
      <c r="BI55" s="1076"/>
      <c r="BJ55" s="1076"/>
      <c r="BK55" s="1076"/>
      <c r="BL55" s="1076"/>
      <c r="BM55" s="1076"/>
      <c r="BN55" s="1076"/>
      <c r="BO55" s="1076"/>
      <c r="BP55" s="1076"/>
      <c r="BQ55" s="1076"/>
      <c r="BR55" s="1076"/>
      <c r="BS55" s="1076"/>
      <c r="BT55" s="1076"/>
      <c r="BU55" s="1077"/>
      <c r="BV55" s="1151"/>
      <c r="BW55" s="1122"/>
      <c r="BX55" s="1137" t="s">
        <v>195</v>
      </c>
      <c r="BY55" s="1138"/>
      <c r="BZ55" s="1138"/>
      <c r="CA55" s="1133"/>
      <c r="CB55" s="1133"/>
      <c r="CC55" s="1133"/>
      <c r="CD55" s="1133"/>
      <c r="CE55" s="1134" t="s">
        <v>197</v>
      </c>
      <c r="CF55" s="1134"/>
      <c r="CG55" s="499" t="s">
        <v>198</v>
      </c>
      <c r="CH55" s="1135" t="str">
        <f>IF(CA55="","(自動計算)",CA55/3.306)</f>
        <v>(自動計算)</v>
      </c>
      <c r="CI55" s="1136"/>
      <c r="CJ55" s="1136"/>
      <c r="CK55" s="1129" t="s">
        <v>199</v>
      </c>
      <c r="CL55" s="1129"/>
      <c r="CM55" s="1129"/>
      <c r="CN55" s="1130"/>
      <c r="CO55" s="500"/>
      <c r="CP55" s="500"/>
      <c r="CQ55" s="500"/>
      <c r="CR55" s="500"/>
      <c r="CS55" s="500"/>
      <c r="CT55" s="500"/>
      <c r="CU55" s="500"/>
      <c r="CV55" s="500"/>
      <c r="CW55" s="500"/>
      <c r="CX55" s="500"/>
      <c r="CY55" s="500"/>
      <c r="CZ55" s="500"/>
      <c r="DA55" s="500"/>
      <c r="DB55" s="500"/>
      <c r="DC55" s="501"/>
      <c r="DD55" s="502"/>
    </row>
    <row r="56" spans="1:109" ht="18.75" customHeight="1">
      <c r="A56" s="1056"/>
      <c r="B56" s="1050"/>
      <c r="C56" s="1051"/>
      <c r="D56" s="1051"/>
      <c r="E56" s="1051"/>
      <c r="F56" s="1051"/>
      <c r="G56" s="1051"/>
      <c r="H56" s="1054"/>
      <c r="I56" s="1054"/>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c r="AI56" s="1054"/>
      <c r="AJ56" s="1055"/>
      <c r="AK56" s="1061"/>
      <c r="AL56" s="1075"/>
      <c r="AM56" s="1076"/>
      <c r="AN56" s="1076"/>
      <c r="AO56" s="1076"/>
      <c r="AP56" s="1076"/>
      <c r="AQ56" s="1076"/>
      <c r="AR56" s="1076"/>
      <c r="AS56" s="1076"/>
      <c r="AT56" s="1076"/>
      <c r="AU56" s="1076"/>
      <c r="AV56" s="1076"/>
      <c r="AW56" s="1076"/>
      <c r="AX56" s="1076"/>
      <c r="AY56" s="1076"/>
      <c r="AZ56" s="1076"/>
      <c r="BA56" s="1076"/>
      <c r="BB56" s="1076"/>
      <c r="BC56" s="1076"/>
      <c r="BD56" s="1076"/>
      <c r="BE56" s="1076"/>
      <c r="BF56" s="1076"/>
      <c r="BG56" s="1076"/>
      <c r="BH56" s="1076"/>
      <c r="BI56" s="1076"/>
      <c r="BJ56" s="1076"/>
      <c r="BK56" s="1076"/>
      <c r="BL56" s="1076"/>
      <c r="BM56" s="1076"/>
      <c r="BN56" s="1076"/>
      <c r="BO56" s="1076"/>
      <c r="BP56" s="1076"/>
      <c r="BQ56" s="1076"/>
      <c r="BR56" s="1076"/>
      <c r="BS56" s="1076"/>
      <c r="BT56" s="1076"/>
      <c r="BU56" s="1077"/>
      <c r="BV56" s="1151"/>
      <c r="BW56" s="1122"/>
      <c r="BX56" s="1093" t="s">
        <v>196</v>
      </c>
      <c r="BY56" s="1094"/>
      <c r="BZ56" s="1094"/>
      <c r="CA56" s="1097"/>
      <c r="CB56" s="1097"/>
      <c r="CC56" s="1097"/>
      <c r="CD56" s="1097"/>
      <c r="CE56" s="1097"/>
      <c r="CF56" s="1097"/>
      <c r="CG56" s="1097"/>
      <c r="CH56" s="1097"/>
      <c r="CI56" s="1097"/>
      <c r="CJ56" s="1098"/>
      <c r="CK56" s="1093" t="s">
        <v>201</v>
      </c>
      <c r="CL56" s="1094"/>
      <c r="CM56" s="1094"/>
      <c r="CN56" s="1094"/>
      <c r="CO56" s="1094"/>
      <c r="CP56" s="1094"/>
      <c r="CQ56" s="1094"/>
      <c r="CR56" s="1094"/>
      <c r="CS56" s="1042"/>
      <c r="CT56" s="1042"/>
      <c r="CU56" s="1042"/>
      <c r="CV56" s="1042"/>
      <c r="CW56" s="1042"/>
      <c r="CX56" s="1042"/>
      <c r="CY56" s="1042"/>
      <c r="CZ56" s="1042"/>
      <c r="DA56" s="1042"/>
      <c r="DB56" s="1042"/>
      <c r="DC56" s="1042"/>
      <c r="DD56" s="1126"/>
    </row>
    <row r="57" spans="1:109" ht="18.75" customHeight="1">
      <c r="A57" s="1056"/>
      <c r="B57" s="1063" t="s">
        <v>167</v>
      </c>
      <c r="C57" s="1064"/>
      <c r="D57" s="1064"/>
      <c r="E57" s="1064"/>
      <c r="F57" s="1064"/>
      <c r="G57" s="1064"/>
      <c r="H57" s="489"/>
      <c r="I57" s="489"/>
      <c r="J57" s="489"/>
      <c r="K57" s="489"/>
      <c r="L57" s="489"/>
      <c r="M57" s="489"/>
      <c r="N57" s="489"/>
      <c r="O57" s="489"/>
      <c r="P57" s="489"/>
      <c r="Q57" s="489"/>
      <c r="R57" s="489"/>
      <c r="S57" s="489"/>
      <c r="T57" s="489"/>
      <c r="U57" s="489"/>
      <c r="V57" s="489"/>
      <c r="W57" s="489"/>
      <c r="X57" s="489"/>
      <c r="Y57" s="490"/>
      <c r="Z57" s="490"/>
      <c r="AA57" s="490"/>
      <c r="AB57" s="490"/>
      <c r="AC57" s="490"/>
      <c r="AD57" s="490"/>
      <c r="AE57" s="490"/>
      <c r="AF57" s="490"/>
      <c r="AG57" s="490"/>
      <c r="AH57" s="490"/>
      <c r="AI57" s="490"/>
      <c r="AJ57" s="491"/>
      <c r="AK57" s="1061"/>
      <c r="AL57" s="1075"/>
      <c r="AM57" s="1076"/>
      <c r="AN57" s="1076"/>
      <c r="AO57" s="1076"/>
      <c r="AP57" s="1076"/>
      <c r="AQ57" s="1076"/>
      <c r="AR57" s="1076"/>
      <c r="AS57" s="1076"/>
      <c r="AT57" s="1076"/>
      <c r="AU57" s="1076"/>
      <c r="AV57" s="1076"/>
      <c r="AW57" s="1076"/>
      <c r="AX57" s="1076"/>
      <c r="AY57" s="1076"/>
      <c r="AZ57" s="1076"/>
      <c r="BA57" s="1076"/>
      <c r="BB57" s="1076"/>
      <c r="BC57" s="1076"/>
      <c r="BD57" s="1076"/>
      <c r="BE57" s="1076"/>
      <c r="BF57" s="1076"/>
      <c r="BG57" s="1076"/>
      <c r="BH57" s="1076"/>
      <c r="BI57" s="1076"/>
      <c r="BJ57" s="1076"/>
      <c r="BK57" s="1076"/>
      <c r="BL57" s="1076"/>
      <c r="BM57" s="1076"/>
      <c r="BN57" s="1076"/>
      <c r="BO57" s="1076"/>
      <c r="BP57" s="1076"/>
      <c r="BQ57" s="1076"/>
      <c r="BR57" s="1076"/>
      <c r="BS57" s="1076"/>
      <c r="BT57" s="1076"/>
      <c r="BU57" s="1077"/>
      <c r="BV57" s="1151"/>
      <c r="BW57" s="1123"/>
      <c r="BX57" s="1114" t="s">
        <v>200</v>
      </c>
      <c r="BY57" s="1115"/>
      <c r="BZ57" s="1115"/>
      <c r="CA57" s="1115"/>
      <c r="CB57" s="1115"/>
      <c r="CC57" s="1099"/>
      <c r="CD57" s="1099"/>
      <c r="CE57" s="1099"/>
      <c r="CF57" s="1099"/>
      <c r="CG57" s="1099"/>
      <c r="CH57" s="1099"/>
      <c r="CI57" s="1099"/>
      <c r="CJ57" s="1099"/>
      <c r="CK57" s="1099"/>
      <c r="CL57" s="1099"/>
      <c r="CM57" s="1099"/>
      <c r="CN57" s="1099"/>
      <c r="CO57" s="1099"/>
      <c r="CP57" s="1099"/>
      <c r="CQ57" s="1099"/>
      <c r="CR57" s="1099"/>
      <c r="CS57" s="1099"/>
      <c r="CT57" s="1099"/>
      <c r="CU57" s="1099"/>
      <c r="CV57" s="1099"/>
      <c r="CW57" s="1099"/>
      <c r="CX57" s="1099"/>
      <c r="CY57" s="1099"/>
      <c r="CZ57" s="1099"/>
      <c r="DA57" s="1099"/>
      <c r="DB57" s="1099"/>
      <c r="DC57" s="1099"/>
      <c r="DD57" s="1100"/>
      <c r="DE57" s="492"/>
    </row>
    <row r="58" spans="1:109" ht="18.75" customHeight="1">
      <c r="A58" s="1056"/>
      <c r="B58" s="1044" t="s">
        <v>159</v>
      </c>
      <c r="C58" s="1041"/>
      <c r="D58" s="1042"/>
      <c r="E58" s="1043"/>
      <c r="F58" s="1040" t="s">
        <v>160</v>
      </c>
      <c r="G58" s="1041"/>
      <c r="H58" s="1042"/>
      <c r="I58" s="1043"/>
      <c r="J58" s="1040" t="s">
        <v>161</v>
      </c>
      <c r="K58" s="1041"/>
      <c r="L58" s="1041"/>
      <c r="M58" s="1042"/>
      <c r="N58" s="1042"/>
      <c r="O58" s="1043"/>
      <c r="P58" s="1040" t="s">
        <v>162</v>
      </c>
      <c r="Q58" s="1041"/>
      <c r="R58" s="1041"/>
      <c r="S58" s="1041"/>
      <c r="T58" s="1042"/>
      <c r="U58" s="1042"/>
      <c r="V58" s="1042"/>
      <c r="W58" s="1058" t="s">
        <v>165</v>
      </c>
      <c r="X58" s="1058"/>
      <c r="Y58" s="1058"/>
      <c r="Z58" s="1058"/>
      <c r="AA58" s="1058"/>
      <c r="AB58" s="1058"/>
      <c r="AC58" s="1058"/>
      <c r="AD58" s="1059"/>
      <c r="AE58" s="493"/>
      <c r="AF58" s="493"/>
      <c r="AG58" s="493"/>
      <c r="AH58" s="493"/>
      <c r="AI58" s="493"/>
      <c r="AJ58" s="494"/>
      <c r="AK58" s="1061"/>
      <c r="AL58" s="1075"/>
      <c r="AM58" s="1076"/>
      <c r="AN58" s="1076"/>
      <c r="AO58" s="1076"/>
      <c r="AP58" s="1076"/>
      <c r="AQ58" s="1076"/>
      <c r="AR58" s="1076"/>
      <c r="AS58" s="1076"/>
      <c r="AT58" s="1076"/>
      <c r="AU58" s="1076"/>
      <c r="AV58" s="1076"/>
      <c r="AW58" s="1076"/>
      <c r="AX58" s="1076"/>
      <c r="AY58" s="1076"/>
      <c r="AZ58" s="1076"/>
      <c r="BA58" s="1076"/>
      <c r="BB58" s="1076"/>
      <c r="BC58" s="1076"/>
      <c r="BD58" s="1076"/>
      <c r="BE58" s="1076"/>
      <c r="BF58" s="1076"/>
      <c r="BG58" s="1076"/>
      <c r="BH58" s="1076"/>
      <c r="BI58" s="1076"/>
      <c r="BJ58" s="1076"/>
      <c r="BK58" s="1076"/>
      <c r="BL58" s="1076"/>
      <c r="BM58" s="1076"/>
      <c r="BN58" s="1076"/>
      <c r="BO58" s="1076"/>
      <c r="BP58" s="1076"/>
      <c r="BQ58" s="1076"/>
      <c r="BR58" s="1076"/>
      <c r="BS58" s="1076"/>
      <c r="BT58" s="1076"/>
      <c r="BU58" s="1077"/>
      <c r="BV58" s="1151"/>
      <c r="BW58" s="503" t="s">
        <v>574</v>
      </c>
      <c r="BX58" s="482"/>
      <c r="BY58" s="482"/>
      <c r="BZ58" s="482"/>
      <c r="CA58" s="482"/>
      <c r="CB58" s="482"/>
      <c r="CC58" s="482"/>
      <c r="CD58" s="482"/>
      <c r="CE58" s="482"/>
      <c r="CF58" s="482"/>
      <c r="CG58" s="482"/>
      <c r="CH58" s="482"/>
      <c r="CI58" s="482"/>
      <c r="CJ58" s="482"/>
      <c r="CK58" s="482"/>
      <c r="CL58" s="482"/>
      <c r="CM58" s="482"/>
      <c r="CN58" s="482"/>
      <c r="CO58" s="482"/>
      <c r="CP58" s="482"/>
      <c r="CQ58" s="482"/>
      <c r="CR58" s="482"/>
      <c r="CS58" s="482"/>
      <c r="CT58" s="482"/>
      <c r="CU58" s="482"/>
      <c r="CV58" s="482"/>
      <c r="CW58" s="482"/>
      <c r="CX58" s="482"/>
      <c r="CY58" s="482"/>
      <c r="CZ58" s="482"/>
      <c r="DA58" s="482"/>
      <c r="DB58" s="482"/>
      <c r="DC58" s="482"/>
      <c r="DD58" s="483"/>
    </row>
    <row r="59" spans="1:109" ht="18.75" customHeight="1">
      <c r="A59" s="1056"/>
      <c r="B59" s="1048" t="s">
        <v>164</v>
      </c>
      <c r="C59" s="1049"/>
      <c r="D59" s="1049"/>
      <c r="E59" s="1049"/>
      <c r="F59" s="1049"/>
      <c r="G59" s="1049"/>
      <c r="H59" s="1052"/>
      <c r="I59" s="1052"/>
      <c r="J59" s="1052"/>
      <c r="K59" s="1052"/>
      <c r="L59" s="1052"/>
      <c r="M59" s="1052"/>
      <c r="N59" s="1052"/>
      <c r="O59" s="1052"/>
      <c r="P59" s="1052"/>
      <c r="Q59" s="1052"/>
      <c r="R59" s="1052"/>
      <c r="S59" s="1052"/>
      <c r="T59" s="1052"/>
      <c r="U59" s="1052"/>
      <c r="V59" s="1052"/>
      <c r="W59" s="1052"/>
      <c r="X59" s="1052"/>
      <c r="Y59" s="1052"/>
      <c r="Z59" s="1052"/>
      <c r="AA59" s="1052"/>
      <c r="AB59" s="1052"/>
      <c r="AC59" s="1052"/>
      <c r="AD59" s="1052"/>
      <c r="AE59" s="1052"/>
      <c r="AF59" s="1052"/>
      <c r="AG59" s="1052"/>
      <c r="AH59" s="1052"/>
      <c r="AI59" s="1052"/>
      <c r="AJ59" s="1053"/>
      <c r="AK59" s="1061"/>
      <c r="AL59" s="1075"/>
      <c r="AM59" s="1076"/>
      <c r="AN59" s="1076"/>
      <c r="AO59" s="1076"/>
      <c r="AP59" s="1076"/>
      <c r="AQ59" s="1076"/>
      <c r="AR59" s="1076"/>
      <c r="AS59" s="1076"/>
      <c r="AT59" s="1076"/>
      <c r="AU59" s="1076"/>
      <c r="AV59" s="1076"/>
      <c r="AW59" s="1076"/>
      <c r="AX59" s="1076"/>
      <c r="AY59" s="1076"/>
      <c r="AZ59" s="1076"/>
      <c r="BA59" s="1076"/>
      <c r="BB59" s="1076"/>
      <c r="BC59" s="1076"/>
      <c r="BD59" s="1076"/>
      <c r="BE59" s="1076"/>
      <c r="BF59" s="1076"/>
      <c r="BG59" s="1076"/>
      <c r="BH59" s="1076"/>
      <c r="BI59" s="1076"/>
      <c r="BJ59" s="1076"/>
      <c r="BK59" s="1076"/>
      <c r="BL59" s="1076"/>
      <c r="BM59" s="1076"/>
      <c r="BN59" s="1076"/>
      <c r="BO59" s="1076"/>
      <c r="BP59" s="1076"/>
      <c r="BQ59" s="1076"/>
      <c r="BR59" s="1076"/>
      <c r="BS59" s="1076"/>
      <c r="BT59" s="1076"/>
      <c r="BU59" s="1077"/>
      <c r="BV59" s="1151"/>
      <c r="BW59" s="1153" t="s">
        <v>207</v>
      </c>
      <c r="BX59" s="1154"/>
      <c r="BY59" s="1158"/>
      <c r="BZ59" s="1158"/>
      <c r="CA59" s="1158"/>
      <c r="CB59" s="1158"/>
      <c r="CC59" s="1158"/>
      <c r="CD59" s="1158"/>
      <c r="CE59" s="1158"/>
      <c r="CF59" s="1158"/>
      <c r="CG59" s="1158"/>
      <c r="CH59" s="1158"/>
      <c r="CI59" s="504" t="s">
        <v>163</v>
      </c>
      <c r="CJ59" s="505"/>
      <c r="CK59" s="1154" t="s">
        <v>208</v>
      </c>
      <c r="CL59" s="1154"/>
      <c r="CM59" s="1158"/>
      <c r="CN59" s="1158"/>
      <c r="CO59" s="1158"/>
      <c r="CP59" s="1158"/>
      <c r="CQ59" s="1158"/>
      <c r="CR59" s="1158"/>
      <c r="CS59" s="1158"/>
      <c r="CT59" s="1158"/>
      <c r="CU59" s="1158"/>
      <c r="CV59" s="1158"/>
      <c r="CW59" s="504" t="s">
        <v>163</v>
      </c>
      <c r="CX59" s="505"/>
      <c r="CY59" s="506"/>
      <c r="CZ59" s="493"/>
      <c r="DA59" s="501"/>
      <c r="DB59" s="507"/>
      <c r="DC59" s="493"/>
      <c r="DD59" s="508"/>
      <c r="DE59" s="509"/>
    </row>
    <row r="60" spans="1:109" ht="18.75" customHeight="1">
      <c r="A60" s="1056"/>
      <c r="B60" s="1050"/>
      <c r="C60" s="1051"/>
      <c r="D60" s="1051"/>
      <c r="E60" s="1051"/>
      <c r="F60" s="1051"/>
      <c r="G60" s="1051"/>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4"/>
      <c r="AG60" s="1054"/>
      <c r="AH60" s="1054"/>
      <c r="AI60" s="1054"/>
      <c r="AJ60" s="1055"/>
      <c r="AK60" s="1061"/>
      <c r="AL60" s="1075"/>
      <c r="AM60" s="1076"/>
      <c r="AN60" s="1076"/>
      <c r="AO60" s="1076"/>
      <c r="AP60" s="1076"/>
      <c r="AQ60" s="1076"/>
      <c r="AR60" s="1076"/>
      <c r="AS60" s="1076"/>
      <c r="AT60" s="1076"/>
      <c r="AU60" s="1076"/>
      <c r="AV60" s="1076"/>
      <c r="AW60" s="1076"/>
      <c r="AX60" s="1076"/>
      <c r="AY60" s="1076"/>
      <c r="AZ60" s="1076"/>
      <c r="BA60" s="1076"/>
      <c r="BB60" s="1076"/>
      <c r="BC60" s="1076"/>
      <c r="BD60" s="1076"/>
      <c r="BE60" s="1076"/>
      <c r="BF60" s="1076"/>
      <c r="BG60" s="1076"/>
      <c r="BH60" s="1076"/>
      <c r="BI60" s="1076"/>
      <c r="BJ60" s="1076"/>
      <c r="BK60" s="1076"/>
      <c r="BL60" s="1076"/>
      <c r="BM60" s="1076"/>
      <c r="BN60" s="1076"/>
      <c r="BO60" s="1076"/>
      <c r="BP60" s="1076"/>
      <c r="BQ60" s="1076"/>
      <c r="BR60" s="1076"/>
      <c r="BS60" s="1076"/>
      <c r="BT60" s="1076"/>
      <c r="BU60" s="1077"/>
      <c r="BV60" s="1151"/>
      <c r="BW60" s="510" t="s">
        <v>220</v>
      </c>
      <c r="BX60" s="511"/>
      <c r="BY60" s="511"/>
      <c r="BZ60" s="511"/>
      <c r="CA60" s="511"/>
      <c r="CB60" s="511"/>
      <c r="CC60" s="511"/>
      <c r="CD60" s="511"/>
      <c r="CE60" s="511"/>
      <c r="CF60" s="511"/>
      <c r="CG60" s="511"/>
      <c r="CH60" s="511"/>
      <c r="CI60" s="511"/>
      <c r="CJ60" s="511"/>
      <c r="CK60" s="511"/>
      <c r="CL60" s="511"/>
      <c r="CM60" s="511"/>
      <c r="CN60" s="511"/>
      <c r="CO60" s="511"/>
      <c r="CP60" s="511"/>
      <c r="CQ60" s="511"/>
      <c r="CR60" s="511"/>
      <c r="CS60" s="511"/>
      <c r="CT60" s="511"/>
      <c r="CU60" s="511"/>
      <c r="CV60" s="511"/>
      <c r="CW60" s="511"/>
      <c r="CX60" s="511"/>
      <c r="CY60" s="511"/>
      <c r="CZ60" s="511"/>
      <c r="DA60" s="511"/>
      <c r="DB60" s="511"/>
      <c r="DC60" s="511"/>
      <c r="DD60" s="512"/>
    </row>
    <row r="61" spans="1:109" ht="18.75" customHeight="1">
      <c r="A61" s="1056"/>
      <c r="B61" s="1063" t="s">
        <v>168</v>
      </c>
      <c r="C61" s="1064"/>
      <c r="D61" s="1064"/>
      <c r="E61" s="1064"/>
      <c r="F61" s="1064"/>
      <c r="G61" s="1064"/>
      <c r="H61" s="489"/>
      <c r="I61" s="489"/>
      <c r="J61" s="489"/>
      <c r="K61" s="489"/>
      <c r="L61" s="489"/>
      <c r="M61" s="489"/>
      <c r="N61" s="489"/>
      <c r="O61" s="489"/>
      <c r="P61" s="489"/>
      <c r="Q61" s="489"/>
      <c r="R61" s="489"/>
      <c r="S61" s="489"/>
      <c r="T61" s="489"/>
      <c r="U61" s="489"/>
      <c r="V61" s="489"/>
      <c r="W61" s="489"/>
      <c r="X61" s="489"/>
      <c r="Y61" s="490"/>
      <c r="Z61" s="490"/>
      <c r="AA61" s="490"/>
      <c r="AB61" s="490"/>
      <c r="AC61" s="490"/>
      <c r="AD61" s="490"/>
      <c r="AE61" s="490"/>
      <c r="AF61" s="490"/>
      <c r="AG61" s="490"/>
      <c r="AH61" s="490"/>
      <c r="AI61" s="490"/>
      <c r="AJ61" s="491"/>
      <c r="AK61" s="1061"/>
      <c r="AL61" s="1075"/>
      <c r="AM61" s="1076"/>
      <c r="AN61" s="1076"/>
      <c r="AO61" s="1076"/>
      <c r="AP61" s="1076"/>
      <c r="AQ61" s="1076"/>
      <c r="AR61" s="1076"/>
      <c r="AS61" s="1076"/>
      <c r="AT61" s="1076"/>
      <c r="AU61" s="1076"/>
      <c r="AV61" s="1076"/>
      <c r="AW61" s="1076"/>
      <c r="AX61" s="1076"/>
      <c r="AY61" s="1076"/>
      <c r="AZ61" s="1076"/>
      <c r="BA61" s="1076"/>
      <c r="BB61" s="1076"/>
      <c r="BC61" s="1076"/>
      <c r="BD61" s="1076"/>
      <c r="BE61" s="1076"/>
      <c r="BF61" s="1076"/>
      <c r="BG61" s="1076"/>
      <c r="BH61" s="1076"/>
      <c r="BI61" s="1076"/>
      <c r="BJ61" s="1076"/>
      <c r="BK61" s="1076"/>
      <c r="BL61" s="1076"/>
      <c r="BM61" s="1076"/>
      <c r="BN61" s="1076"/>
      <c r="BO61" s="1076"/>
      <c r="BP61" s="1076"/>
      <c r="BQ61" s="1076"/>
      <c r="BR61" s="1076"/>
      <c r="BS61" s="1076"/>
      <c r="BT61" s="1076"/>
      <c r="BU61" s="1077"/>
      <c r="BV61" s="1151"/>
      <c r="BW61" s="1145" t="s">
        <v>215</v>
      </c>
      <c r="BX61" s="1110"/>
      <c r="BY61" s="1110"/>
      <c r="BZ61" s="1160"/>
      <c r="CA61" s="1160"/>
      <c r="CB61" s="1161"/>
      <c r="CC61" s="1109" t="s">
        <v>209</v>
      </c>
      <c r="CD61" s="1110"/>
      <c r="CE61" s="1110"/>
      <c r="CF61" s="1160"/>
      <c r="CG61" s="1160"/>
      <c r="CH61" s="1161"/>
      <c r="CI61" s="497"/>
      <c r="CJ61" s="497"/>
      <c r="CK61" s="497"/>
      <c r="CL61" s="497"/>
      <c r="CM61" s="497"/>
      <c r="CN61" s="497"/>
      <c r="CO61" s="513"/>
      <c r="CP61" s="513"/>
      <c r="CQ61" s="513"/>
      <c r="CR61" s="513"/>
      <c r="CS61" s="513"/>
      <c r="CT61" s="513"/>
      <c r="CU61" s="513"/>
      <c r="CV61" s="513"/>
      <c r="CW61" s="513"/>
      <c r="CX61" s="513"/>
      <c r="CY61" s="513"/>
      <c r="CZ61" s="513"/>
      <c r="DA61" s="497"/>
      <c r="DB61" s="497"/>
      <c r="DC61" s="497"/>
      <c r="DD61" s="498"/>
    </row>
    <row r="62" spans="1:109" ht="18.75" customHeight="1">
      <c r="A62" s="1056"/>
      <c r="B62" s="1044" t="s">
        <v>159</v>
      </c>
      <c r="C62" s="1041"/>
      <c r="D62" s="1042"/>
      <c r="E62" s="1043"/>
      <c r="F62" s="1040" t="s">
        <v>160</v>
      </c>
      <c r="G62" s="1041"/>
      <c r="H62" s="1042"/>
      <c r="I62" s="1043"/>
      <c r="J62" s="1040" t="s">
        <v>161</v>
      </c>
      <c r="K62" s="1041"/>
      <c r="L62" s="1041"/>
      <c r="M62" s="1042"/>
      <c r="N62" s="1042"/>
      <c r="O62" s="1043"/>
      <c r="P62" s="1040" t="s">
        <v>162</v>
      </c>
      <c r="Q62" s="1041"/>
      <c r="R62" s="1041"/>
      <c r="S62" s="1041"/>
      <c r="T62" s="1042"/>
      <c r="U62" s="1042"/>
      <c r="V62" s="1042"/>
      <c r="W62" s="1058" t="s">
        <v>165</v>
      </c>
      <c r="X62" s="1058"/>
      <c r="Y62" s="1058"/>
      <c r="Z62" s="1058"/>
      <c r="AA62" s="1058"/>
      <c r="AB62" s="1058"/>
      <c r="AC62" s="1058"/>
      <c r="AD62" s="1059"/>
      <c r="AE62" s="493"/>
      <c r="AF62" s="493"/>
      <c r="AG62" s="493"/>
      <c r="AH62" s="493"/>
      <c r="AI62" s="493"/>
      <c r="AJ62" s="494"/>
      <c r="AK62" s="1061"/>
      <c r="AL62" s="1075"/>
      <c r="AM62" s="1076"/>
      <c r="AN62" s="1076"/>
      <c r="AO62" s="1076"/>
      <c r="AP62" s="1076"/>
      <c r="AQ62" s="1076"/>
      <c r="AR62" s="1076"/>
      <c r="AS62" s="1076"/>
      <c r="AT62" s="1076"/>
      <c r="AU62" s="1076"/>
      <c r="AV62" s="1076"/>
      <c r="AW62" s="1076"/>
      <c r="AX62" s="1076"/>
      <c r="AY62" s="1076"/>
      <c r="AZ62" s="1076"/>
      <c r="BA62" s="1076"/>
      <c r="BB62" s="1076"/>
      <c r="BC62" s="1076"/>
      <c r="BD62" s="1076"/>
      <c r="BE62" s="1076"/>
      <c r="BF62" s="1076"/>
      <c r="BG62" s="1076"/>
      <c r="BH62" s="1076"/>
      <c r="BI62" s="1076"/>
      <c r="BJ62" s="1076"/>
      <c r="BK62" s="1076"/>
      <c r="BL62" s="1076"/>
      <c r="BM62" s="1076"/>
      <c r="BN62" s="1076"/>
      <c r="BO62" s="1076"/>
      <c r="BP62" s="1076"/>
      <c r="BQ62" s="1076"/>
      <c r="BR62" s="1076"/>
      <c r="BS62" s="1076"/>
      <c r="BT62" s="1076"/>
      <c r="BU62" s="1077"/>
      <c r="BV62" s="1151"/>
      <c r="BW62" s="1159" t="s">
        <v>210</v>
      </c>
      <c r="BX62" s="1089"/>
      <c r="BY62" s="1089"/>
      <c r="BZ62" s="1089"/>
      <c r="CA62" s="1089"/>
      <c r="CB62" s="1089"/>
      <c r="CC62" s="1089"/>
      <c r="CD62" s="514" t="s">
        <v>211</v>
      </c>
      <c r="CE62" s="1162"/>
      <c r="CF62" s="1162"/>
      <c r="CG62" s="1162"/>
      <c r="CH62" s="1162"/>
      <c r="CI62" s="1162"/>
      <c r="CJ62" s="1162"/>
      <c r="CK62" s="1162"/>
      <c r="CL62" s="1162"/>
      <c r="CM62" s="1162"/>
      <c r="CN62" s="1162"/>
      <c r="CO62" s="1162"/>
      <c r="CP62" s="1162"/>
      <c r="CQ62" s="1162"/>
      <c r="CR62" s="1162"/>
      <c r="CS62" s="1162"/>
      <c r="CT62" s="1162"/>
      <c r="CU62" s="1162"/>
      <c r="CV62" s="1162"/>
      <c r="CW62" s="1162"/>
      <c r="CX62" s="1162"/>
      <c r="CY62" s="1162"/>
      <c r="CZ62" s="1162"/>
      <c r="DA62" s="1162"/>
      <c r="DB62" s="1162"/>
      <c r="DC62" s="1162"/>
      <c r="DD62" s="1163"/>
    </row>
    <row r="63" spans="1:109" ht="18.75" customHeight="1">
      <c r="A63" s="1056"/>
      <c r="B63" s="1048" t="s">
        <v>164</v>
      </c>
      <c r="C63" s="1049"/>
      <c r="D63" s="1049"/>
      <c r="E63" s="1049"/>
      <c r="F63" s="1049"/>
      <c r="G63" s="1049"/>
      <c r="H63" s="1052"/>
      <c r="I63" s="1052"/>
      <c r="J63" s="1052"/>
      <c r="K63" s="1052"/>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c r="AH63" s="1052"/>
      <c r="AI63" s="1052"/>
      <c r="AJ63" s="1053"/>
      <c r="AK63" s="1061"/>
      <c r="AL63" s="1075"/>
      <c r="AM63" s="1076"/>
      <c r="AN63" s="1076"/>
      <c r="AO63" s="1076"/>
      <c r="AP63" s="1076"/>
      <c r="AQ63" s="1076"/>
      <c r="AR63" s="1076"/>
      <c r="AS63" s="1076"/>
      <c r="AT63" s="1076"/>
      <c r="AU63" s="1076"/>
      <c r="AV63" s="1076"/>
      <c r="AW63" s="1076"/>
      <c r="AX63" s="1076"/>
      <c r="AY63" s="1076"/>
      <c r="AZ63" s="1076"/>
      <c r="BA63" s="1076"/>
      <c r="BB63" s="1076"/>
      <c r="BC63" s="1076"/>
      <c r="BD63" s="1076"/>
      <c r="BE63" s="1076"/>
      <c r="BF63" s="1076"/>
      <c r="BG63" s="1076"/>
      <c r="BH63" s="1076"/>
      <c r="BI63" s="1076"/>
      <c r="BJ63" s="1076"/>
      <c r="BK63" s="1076"/>
      <c r="BL63" s="1076"/>
      <c r="BM63" s="1076"/>
      <c r="BN63" s="1076"/>
      <c r="BO63" s="1076"/>
      <c r="BP63" s="1076"/>
      <c r="BQ63" s="1076"/>
      <c r="BR63" s="1076"/>
      <c r="BS63" s="1076"/>
      <c r="BT63" s="1076"/>
      <c r="BU63" s="1077"/>
      <c r="BV63" s="1151"/>
      <c r="BW63" s="515" t="s">
        <v>214</v>
      </c>
      <c r="BX63" s="516"/>
      <c r="BY63" s="516"/>
      <c r="BZ63" s="516"/>
      <c r="CA63" s="516"/>
      <c r="CB63" s="516"/>
      <c r="CC63" s="516"/>
      <c r="CD63" s="517" t="s">
        <v>212</v>
      </c>
      <c r="CE63" s="1097"/>
      <c r="CF63" s="1097"/>
      <c r="CG63" s="1097"/>
      <c r="CH63" s="1097"/>
      <c r="CI63" s="1097"/>
      <c r="CJ63" s="1097"/>
      <c r="CK63" s="1097"/>
      <c r="CL63" s="1097"/>
      <c r="CM63" s="1097"/>
      <c r="CN63" s="1097"/>
      <c r="CO63" s="1097"/>
      <c r="CP63" s="1097"/>
      <c r="CQ63" s="1097"/>
      <c r="CR63" s="1097"/>
      <c r="CS63" s="1097"/>
      <c r="CT63" s="1097"/>
      <c r="CU63" s="1097"/>
      <c r="CV63" s="1097"/>
      <c r="CW63" s="1097"/>
      <c r="CX63" s="1097"/>
      <c r="CY63" s="1097"/>
      <c r="CZ63" s="1097"/>
      <c r="DA63" s="1097"/>
      <c r="DB63" s="1097"/>
      <c r="DC63" s="1097"/>
      <c r="DD63" s="1142"/>
    </row>
    <row r="64" spans="1:109" ht="15.75" customHeight="1" thickBot="1">
      <c r="A64" s="1057"/>
      <c r="B64" s="1071"/>
      <c r="C64" s="1072"/>
      <c r="D64" s="1072"/>
      <c r="E64" s="1072"/>
      <c r="F64" s="1072"/>
      <c r="G64" s="1072"/>
      <c r="H64" s="1073"/>
      <c r="I64" s="1073"/>
      <c r="J64" s="1073"/>
      <c r="K64" s="1073"/>
      <c r="L64" s="1073"/>
      <c r="M64" s="1073"/>
      <c r="N64" s="1073"/>
      <c r="O64" s="1073"/>
      <c r="P64" s="1073"/>
      <c r="Q64" s="1073"/>
      <c r="R64" s="1073"/>
      <c r="S64" s="1073"/>
      <c r="T64" s="1073"/>
      <c r="U64" s="1073"/>
      <c r="V64" s="1073"/>
      <c r="W64" s="1073"/>
      <c r="X64" s="1073"/>
      <c r="Y64" s="1073"/>
      <c r="Z64" s="1073"/>
      <c r="AA64" s="1073"/>
      <c r="AB64" s="1073"/>
      <c r="AC64" s="1073"/>
      <c r="AD64" s="1073"/>
      <c r="AE64" s="1073"/>
      <c r="AF64" s="1073"/>
      <c r="AG64" s="1073"/>
      <c r="AH64" s="1073"/>
      <c r="AI64" s="1073"/>
      <c r="AJ64" s="1074"/>
      <c r="AK64" s="1062"/>
      <c r="AL64" s="1078"/>
      <c r="AM64" s="1079"/>
      <c r="AN64" s="1079"/>
      <c r="AO64" s="1079"/>
      <c r="AP64" s="1079"/>
      <c r="AQ64" s="1079"/>
      <c r="AR64" s="1079"/>
      <c r="AS64" s="1079"/>
      <c r="AT64" s="1079"/>
      <c r="AU64" s="1079"/>
      <c r="AV64" s="1079"/>
      <c r="AW64" s="1079"/>
      <c r="AX64" s="1079"/>
      <c r="AY64" s="1079"/>
      <c r="AZ64" s="1079"/>
      <c r="BA64" s="1079"/>
      <c r="BB64" s="1079"/>
      <c r="BC64" s="1079"/>
      <c r="BD64" s="1079"/>
      <c r="BE64" s="1079"/>
      <c r="BF64" s="1079"/>
      <c r="BG64" s="1079"/>
      <c r="BH64" s="1079"/>
      <c r="BI64" s="1079"/>
      <c r="BJ64" s="1079"/>
      <c r="BK64" s="1079"/>
      <c r="BL64" s="1079"/>
      <c r="BM64" s="1079"/>
      <c r="BN64" s="1079"/>
      <c r="BO64" s="1079"/>
      <c r="BP64" s="1079"/>
      <c r="BQ64" s="1079"/>
      <c r="BR64" s="1079"/>
      <c r="BS64" s="1079"/>
      <c r="BT64" s="1079"/>
      <c r="BU64" s="1080"/>
      <c r="BV64" s="1152"/>
      <c r="BW64" s="518"/>
      <c r="BX64" s="519"/>
      <c r="BY64" s="519"/>
      <c r="BZ64" s="519"/>
      <c r="CA64" s="519"/>
      <c r="CB64" s="519"/>
      <c r="CC64" s="519"/>
      <c r="CD64" s="520" t="s">
        <v>213</v>
      </c>
      <c r="CE64" s="1143"/>
      <c r="CF64" s="1143"/>
      <c r="CG64" s="1143"/>
      <c r="CH64" s="1143"/>
      <c r="CI64" s="1143"/>
      <c r="CJ64" s="1143"/>
      <c r="CK64" s="1143"/>
      <c r="CL64" s="1143"/>
      <c r="CM64" s="1143"/>
      <c r="CN64" s="1143"/>
      <c r="CO64" s="1143"/>
      <c r="CP64" s="1143"/>
      <c r="CQ64" s="1143"/>
      <c r="CR64" s="1143"/>
      <c r="CS64" s="1143"/>
      <c r="CT64" s="1143"/>
      <c r="CU64" s="1143"/>
      <c r="CV64" s="1143"/>
      <c r="CW64" s="1143"/>
      <c r="CX64" s="1143"/>
      <c r="CY64" s="1143"/>
      <c r="CZ64" s="1143"/>
      <c r="DA64" s="1143"/>
      <c r="DB64" s="1143"/>
      <c r="DC64" s="1143"/>
      <c r="DD64" s="1144"/>
    </row>
    <row r="65" spans="73:109" ht="12"/>
    <row r="66" spans="73:109" ht="15.75" customHeight="1">
      <c r="BU66" s="449"/>
      <c r="BV66" s="449"/>
      <c r="BW66" s="521"/>
      <c r="BX66" s="521"/>
      <c r="BY66" s="521"/>
      <c r="BZ66" s="521"/>
      <c r="CA66" s="521"/>
      <c r="CB66" s="521"/>
      <c r="CC66" s="521"/>
      <c r="CD66" s="521"/>
      <c r="CE66" s="521"/>
      <c r="CF66" s="521"/>
      <c r="CG66" s="521"/>
      <c r="CH66" s="521"/>
      <c r="CI66" s="521"/>
      <c r="CJ66" s="521"/>
      <c r="CK66" s="521"/>
      <c r="CL66" s="521"/>
      <c r="CM66" s="521"/>
      <c r="CN66" s="521"/>
      <c r="CO66" s="521"/>
      <c r="CP66" s="521"/>
      <c r="CQ66" s="521"/>
      <c r="CR66" s="521"/>
      <c r="CS66" s="521"/>
      <c r="CT66" s="521"/>
      <c r="CU66" s="521"/>
      <c r="CV66" s="521"/>
      <c r="CW66" s="521"/>
      <c r="CX66" s="521"/>
      <c r="CY66" s="521"/>
      <c r="CZ66" s="521"/>
      <c r="DA66" s="521"/>
      <c r="DB66" s="521"/>
      <c r="DC66" s="442"/>
      <c r="DD66" s="442"/>
    </row>
    <row r="67" spans="73:109" ht="12">
      <c r="BU67" s="449"/>
      <c r="BV67" s="449"/>
      <c r="BW67" s="521"/>
      <c r="BX67" s="521"/>
      <c r="BY67" s="521"/>
      <c r="BZ67" s="521"/>
      <c r="CA67" s="521"/>
      <c r="CB67" s="521"/>
      <c r="CC67" s="521"/>
      <c r="CD67" s="521"/>
      <c r="CE67" s="521"/>
      <c r="CF67" s="521"/>
      <c r="CG67" s="521"/>
      <c r="CH67" s="521"/>
      <c r="CI67" s="521"/>
      <c r="CJ67" s="521"/>
      <c r="CK67" s="521"/>
      <c r="CL67" s="521"/>
      <c r="CM67" s="521"/>
      <c r="CN67" s="521"/>
      <c r="CO67" s="521"/>
      <c r="CP67" s="521"/>
      <c r="CQ67" s="521"/>
      <c r="CR67" s="521"/>
      <c r="CS67" s="521"/>
      <c r="CT67" s="521"/>
      <c r="CU67" s="521"/>
      <c r="CV67" s="521"/>
      <c r="CW67" s="521"/>
      <c r="CX67" s="521"/>
      <c r="CY67" s="521"/>
      <c r="CZ67" s="521"/>
      <c r="DA67" s="521"/>
      <c r="DB67" s="521"/>
      <c r="DC67" s="442"/>
      <c r="DD67" s="442"/>
      <c r="DE67" s="442"/>
    </row>
    <row r="68" spans="73:109" ht="12">
      <c r="BU68" s="449"/>
      <c r="BV68" s="449"/>
      <c r="BW68" s="1001"/>
      <c r="BX68" s="1001"/>
      <c r="BY68" s="521"/>
      <c r="BZ68" s="521"/>
      <c r="CA68" s="521"/>
      <c r="CB68" s="521"/>
      <c r="CC68" s="521"/>
      <c r="CD68" s="521"/>
      <c r="CE68" s="521"/>
      <c r="CF68" s="521"/>
      <c r="CG68" s="521"/>
      <c r="CH68" s="521"/>
      <c r="CI68" s="521"/>
      <c r="CJ68" s="521"/>
      <c r="CK68" s="521"/>
      <c r="CL68" s="521"/>
      <c r="CM68" s="521"/>
      <c r="CN68" s="521"/>
      <c r="CO68" s="521"/>
      <c r="CP68" s="521"/>
      <c r="CQ68" s="521"/>
      <c r="CR68" s="521"/>
      <c r="CS68" s="521"/>
      <c r="CT68" s="521"/>
      <c r="CU68" s="521"/>
      <c r="CV68" s="521"/>
      <c r="CW68" s="521"/>
      <c r="CX68" s="521"/>
      <c r="CY68" s="521"/>
      <c r="CZ68" s="521"/>
      <c r="DA68" s="521"/>
      <c r="DB68" s="521"/>
      <c r="DC68" s="442"/>
      <c r="DD68" s="442"/>
      <c r="DE68" s="442"/>
    </row>
    <row r="69" spans="73:109" ht="12">
      <c r="BU69" s="449"/>
      <c r="BV69" s="449"/>
      <c r="BW69" s="521"/>
      <c r="BX69" s="521"/>
      <c r="BY69" s="521"/>
      <c r="BZ69" s="521"/>
      <c r="CA69" s="521"/>
      <c r="CB69" s="521"/>
      <c r="CC69" s="521"/>
      <c r="CD69" s="521"/>
      <c r="CE69" s="521"/>
      <c r="CF69" s="521"/>
      <c r="CG69" s="521"/>
      <c r="CH69" s="521"/>
      <c r="CI69" s="521"/>
      <c r="CJ69" s="521"/>
      <c r="CK69" s="521"/>
      <c r="CL69" s="521"/>
      <c r="CM69" s="521"/>
      <c r="CN69" s="521"/>
      <c r="CO69" s="521"/>
      <c r="CP69" s="521"/>
      <c r="CQ69" s="521"/>
      <c r="CR69" s="521"/>
      <c r="CS69" s="521"/>
      <c r="CT69" s="521"/>
      <c r="CU69" s="521"/>
      <c r="CV69" s="521"/>
      <c r="CW69" s="521"/>
      <c r="CX69" s="521"/>
      <c r="CY69" s="521"/>
      <c r="CZ69" s="521"/>
      <c r="DA69" s="521"/>
      <c r="DB69" s="521"/>
      <c r="DC69" s="442"/>
      <c r="DD69" s="442"/>
      <c r="DE69" s="442"/>
    </row>
    <row r="70" spans="73:109" ht="12">
      <c r="BU70" s="449"/>
      <c r="BV70" s="449"/>
      <c r="BW70" s="521"/>
      <c r="BX70" s="521"/>
      <c r="BY70" s="521"/>
      <c r="BZ70" s="521"/>
      <c r="CA70" s="521"/>
      <c r="CB70" s="521"/>
      <c r="CC70" s="521"/>
      <c r="CD70" s="521"/>
      <c r="CE70" s="521"/>
      <c r="CF70" s="521"/>
      <c r="CG70" s="521"/>
      <c r="CH70" s="521"/>
      <c r="CI70" s="521"/>
      <c r="CJ70" s="521"/>
      <c r="CK70" s="521"/>
      <c r="CL70" s="521"/>
      <c r="CM70" s="521"/>
      <c r="CN70" s="521"/>
      <c r="CO70" s="521"/>
      <c r="CP70" s="521"/>
      <c r="CQ70" s="521"/>
      <c r="CR70" s="521"/>
      <c r="CS70" s="521"/>
      <c r="CT70" s="521"/>
      <c r="CU70" s="521"/>
      <c r="CV70" s="521"/>
      <c r="CW70" s="521"/>
      <c r="CX70" s="521"/>
      <c r="CY70" s="521"/>
      <c r="CZ70" s="521"/>
      <c r="DA70" s="521"/>
      <c r="DB70" s="521"/>
      <c r="DC70" s="442"/>
      <c r="DD70" s="442"/>
      <c r="DE70" s="442"/>
    </row>
    <row r="71" spans="73:109" ht="12">
      <c r="BU71" s="449"/>
      <c r="BV71" s="449"/>
      <c r="BW71" s="521"/>
      <c r="BX71" s="521"/>
      <c r="BY71" s="521"/>
      <c r="BZ71" s="521"/>
      <c r="CA71" s="521"/>
      <c r="CB71" s="521"/>
      <c r="CC71" s="521"/>
      <c r="CD71" s="521"/>
      <c r="CE71" s="521"/>
      <c r="CF71" s="521"/>
      <c r="CG71" s="521"/>
      <c r="CH71" s="521"/>
      <c r="CI71" s="521"/>
      <c r="CJ71" s="521"/>
      <c r="CK71" s="521"/>
      <c r="CL71" s="521"/>
      <c r="CM71" s="521"/>
      <c r="CN71" s="521"/>
      <c r="CO71" s="521"/>
      <c r="CP71" s="521"/>
      <c r="CQ71" s="521"/>
      <c r="CR71" s="521"/>
      <c r="CS71" s="521"/>
      <c r="CT71" s="521"/>
      <c r="CU71" s="521"/>
      <c r="CV71" s="521"/>
      <c r="CW71" s="521"/>
      <c r="CX71" s="521"/>
      <c r="CY71" s="521"/>
      <c r="CZ71" s="521"/>
      <c r="DA71" s="521"/>
      <c r="DB71" s="521"/>
      <c r="DC71" s="442"/>
      <c r="DD71" s="442"/>
      <c r="DE71" s="442"/>
    </row>
    <row r="72" spans="73:109" ht="12">
      <c r="BU72" s="449"/>
      <c r="BV72" s="449"/>
      <c r="BW72" s="521"/>
      <c r="BX72" s="521"/>
      <c r="BY72" s="521"/>
      <c r="BZ72" s="521"/>
      <c r="CA72" s="521"/>
      <c r="CB72" s="521"/>
      <c r="CC72" s="521"/>
      <c r="CD72" s="521"/>
      <c r="CE72" s="521"/>
      <c r="CF72" s="521"/>
      <c r="CG72" s="521"/>
      <c r="CH72" s="521"/>
      <c r="CI72" s="521"/>
      <c r="CJ72" s="521"/>
      <c r="CK72" s="521"/>
      <c r="CL72" s="521"/>
      <c r="CM72" s="521"/>
      <c r="CN72" s="521"/>
      <c r="CO72" s="521"/>
      <c r="CP72" s="521"/>
      <c r="CQ72" s="521"/>
      <c r="CR72" s="521"/>
      <c r="CS72" s="521"/>
      <c r="CT72" s="521"/>
      <c r="CU72" s="521"/>
      <c r="CV72" s="521"/>
      <c r="CW72" s="521"/>
      <c r="CX72" s="521"/>
      <c r="CY72" s="521"/>
      <c r="CZ72" s="521"/>
      <c r="DA72" s="521"/>
      <c r="DB72" s="521"/>
      <c r="DC72" s="442"/>
      <c r="DD72" s="442"/>
      <c r="DE72" s="442"/>
    </row>
    <row r="73" spans="73:109" ht="12">
      <c r="BU73" s="449"/>
      <c r="BV73" s="449"/>
      <c r="BW73" s="521"/>
      <c r="BX73" s="521"/>
      <c r="BY73" s="521"/>
      <c r="BZ73" s="521"/>
      <c r="CA73" s="521"/>
      <c r="CB73" s="521"/>
      <c r="CC73" s="521"/>
      <c r="CD73" s="521"/>
      <c r="CE73" s="521"/>
      <c r="CF73" s="521"/>
      <c r="CG73" s="521"/>
      <c r="CH73" s="521"/>
      <c r="CI73" s="521"/>
      <c r="CJ73" s="521"/>
      <c r="CK73" s="521"/>
      <c r="CL73" s="521"/>
      <c r="CM73" s="521"/>
      <c r="CN73" s="521"/>
      <c r="CO73" s="521"/>
      <c r="CP73" s="521"/>
      <c r="CQ73" s="521"/>
      <c r="CR73" s="521"/>
      <c r="CS73" s="521"/>
      <c r="CT73" s="521"/>
      <c r="CU73" s="521"/>
      <c r="CV73" s="521"/>
      <c r="CW73" s="521"/>
      <c r="CX73" s="521"/>
      <c r="CY73" s="521"/>
      <c r="CZ73" s="521"/>
      <c r="DA73" s="521"/>
      <c r="DB73" s="521"/>
      <c r="DC73" s="442"/>
      <c r="DD73" s="442"/>
      <c r="DE73" s="442"/>
    </row>
    <row r="74" spans="73:109" ht="12">
      <c r="BU74" s="449"/>
      <c r="BV74" s="449"/>
      <c r="BW74" s="521"/>
      <c r="BX74" s="521"/>
      <c r="BY74" s="521"/>
      <c r="BZ74" s="521"/>
      <c r="CA74" s="521"/>
      <c r="CB74" s="521"/>
      <c r="CC74" s="521"/>
      <c r="CD74" s="521"/>
      <c r="CE74" s="521"/>
      <c r="CF74" s="521"/>
      <c r="CG74" s="521"/>
      <c r="CH74" s="521"/>
      <c r="CI74" s="521"/>
      <c r="CJ74" s="521"/>
      <c r="CK74" s="521"/>
      <c r="CL74" s="521"/>
      <c r="CM74" s="521"/>
      <c r="CN74" s="521"/>
      <c r="CO74" s="521"/>
      <c r="CP74" s="521"/>
      <c r="CQ74" s="521"/>
      <c r="CR74" s="521"/>
      <c r="CS74" s="521"/>
      <c r="CT74" s="521"/>
      <c r="CU74" s="521"/>
      <c r="CV74" s="521"/>
      <c r="CW74" s="521"/>
      <c r="CX74" s="521"/>
      <c r="CY74" s="521"/>
      <c r="CZ74" s="521"/>
      <c r="DA74" s="521"/>
      <c r="DB74" s="521"/>
      <c r="DC74" s="442"/>
      <c r="DD74" s="442"/>
      <c r="DE74" s="442"/>
    </row>
    <row r="75" spans="73:109" ht="12">
      <c r="BU75" s="449"/>
      <c r="BV75" s="449"/>
      <c r="BW75" s="521"/>
      <c r="BX75" s="521"/>
      <c r="BY75" s="521"/>
      <c r="BZ75" s="521"/>
      <c r="CA75" s="521"/>
      <c r="CB75" s="521"/>
      <c r="CC75" s="521"/>
      <c r="CD75" s="521"/>
      <c r="CE75" s="521"/>
      <c r="CF75" s="521"/>
      <c r="CG75" s="521"/>
      <c r="CH75" s="521"/>
      <c r="CI75" s="521"/>
      <c r="CJ75" s="521"/>
      <c r="CK75" s="521"/>
      <c r="CL75" s="521"/>
      <c r="CM75" s="521"/>
      <c r="CN75" s="521"/>
      <c r="CO75" s="521"/>
      <c r="CP75" s="521"/>
      <c r="CQ75" s="521"/>
      <c r="CR75" s="521"/>
      <c r="CS75" s="521"/>
      <c r="CT75" s="521"/>
      <c r="CU75" s="521"/>
      <c r="CV75" s="521"/>
      <c r="CW75" s="521"/>
      <c r="CX75" s="521"/>
      <c r="CY75" s="521"/>
      <c r="CZ75" s="521"/>
      <c r="DA75" s="521"/>
      <c r="DB75" s="521"/>
      <c r="DC75" s="442"/>
      <c r="DD75" s="442"/>
      <c r="DE75" s="442"/>
    </row>
    <row r="76" spans="73:109" ht="12">
      <c r="BU76" s="449"/>
      <c r="BV76" s="449"/>
      <c r="BW76" s="521"/>
      <c r="BX76" s="521"/>
      <c r="BY76" s="521"/>
      <c r="BZ76" s="521"/>
      <c r="CA76" s="521"/>
      <c r="CB76" s="521"/>
      <c r="CC76" s="521"/>
      <c r="CD76" s="521"/>
      <c r="CE76" s="521"/>
      <c r="CF76" s="521"/>
      <c r="CG76" s="521"/>
      <c r="CH76" s="521"/>
      <c r="CI76" s="521"/>
      <c r="CJ76" s="521"/>
      <c r="CK76" s="521"/>
      <c r="CL76" s="521"/>
      <c r="CM76" s="521"/>
      <c r="CN76" s="521"/>
      <c r="CO76" s="521"/>
      <c r="CP76" s="521"/>
      <c r="CQ76" s="521"/>
      <c r="CR76" s="521"/>
      <c r="CS76" s="521"/>
      <c r="CT76" s="521"/>
      <c r="CU76" s="521"/>
      <c r="CV76" s="521"/>
      <c r="CW76" s="521"/>
      <c r="CX76" s="521"/>
      <c r="CY76" s="521"/>
      <c r="CZ76" s="521"/>
      <c r="DA76" s="521"/>
      <c r="DB76" s="521"/>
      <c r="DC76" s="442"/>
      <c r="DD76" s="442"/>
      <c r="DE76" s="442"/>
    </row>
    <row r="77" spans="73:109" ht="12">
      <c r="BU77" s="449"/>
      <c r="BV77" s="449"/>
      <c r="BW77" s="449"/>
      <c r="BX77" s="449"/>
      <c r="BY77" s="449"/>
      <c r="BZ77" s="449"/>
      <c r="CA77" s="449"/>
      <c r="CB77" s="449"/>
      <c r="CC77" s="449"/>
      <c r="CD77" s="449"/>
      <c r="CE77" s="449"/>
      <c r="CF77" s="449"/>
      <c r="CG77" s="449"/>
      <c r="CH77" s="449"/>
      <c r="CI77" s="449"/>
      <c r="CJ77" s="449"/>
      <c r="CK77" s="449"/>
      <c r="CL77" s="449"/>
      <c r="CM77" s="449"/>
      <c r="CN77" s="449"/>
      <c r="CO77" s="449"/>
      <c r="CP77" s="449"/>
      <c r="CQ77" s="449"/>
      <c r="CR77" s="449"/>
      <c r="CS77" s="449"/>
      <c r="CT77" s="449"/>
      <c r="CU77" s="449"/>
      <c r="CV77" s="449"/>
      <c r="CW77" s="449"/>
      <c r="CX77" s="449"/>
      <c r="CY77" s="449"/>
      <c r="CZ77" s="449"/>
      <c r="DA77" s="449"/>
      <c r="DB77" s="449"/>
      <c r="DE77" s="442"/>
    </row>
  </sheetData>
  <sheetProtection algorithmName="SHA-512" hashValue="fL/IJySI4JgxH0RRg7ZSVz++xflBZ+ZZ1BWDcFUiOBFl+R0iM0iiNGh6mgVSnE1ns8agrPx1T/lYA7I22Jz1Eg==" saltValue="XjG+Aa5rLqXcS3f468/HTw==" spinCount="100000" sheet="1" objects="1" scenarios="1"/>
  <mergeCells count="384">
    <mergeCell ref="AK3:AL3"/>
    <mergeCell ref="AM3:AZ3"/>
    <mergeCell ref="BV3:BX3"/>
    <mergeCell ref="BY3:CL3"/>
    <mergeCell ref="CE63:DD63"/>
    <mergeCell ref="CE64:DD64"/>
    <mergeCell ref="BW61:BY61"/>
    <mergeCell ref="CC61:CE61"/>
    <mergeCell ref="AL18:AO18"/>
    <mergeCell ref="AP18:AQ18"/>
    <mergeCell ref="AR18:BU18"/>
    <mergeCell ref="AL19:AO19"/>
    <mergeCell ref="AP19:AQ19"/>
    <mergeCell ref="AR19:BU19"/>
    <mergeCell ref="BV5:BV64"/>
    <mergeCell ref="BW59:BX59"/>
    <mergeCell ref="BW6:DD16"/>
    <mergeCell ref="CK59:CL59"/>
    <mergeCell ref="BY59:CH59"/>
    <mergeCell ref="CM59:CV59"/>
    <mergeCell ref="BW62:CC62"/>
    <mergeCell ref="BZ61:CB61"/>
    <mergeCell ref="CF61:CH61"/>
    <mergeCell ref="CE62:DD62"/>
    <mergeCell ref="BX57:CB57"/>
    <mergeCell ref="CC57:DD57"/>
    <mergeCell ref="BW54:BW57"/>
    <mergeCell ref="CK51:CN51"/>
    <mergeCell ref="CS52:DD52"/>
    <mergeCell ref="CC54:CH54"/>
    <mergeCell ref="CK55:CN55"/>
    <mergeCell ref="CS56:DD56"/>
    <mergeCell ref="BX54:CB54"/>
    <mergeCell ref="CA55:CD55"/>
    <mergeCell ref="CE55:CF55"/>
    <mergeCell ref="CH55:CJ55"/>
    <mergeCell ref="BX56:BZ56"/>
    <mergeCell ref="CA56:CJ56"/>
    <mergeCell ref="CK56:CR56"/>
    <mergeCell ref="BX55:BZ55"/>
    <mergeCell ref="BX51:BZ51"/>
    <mergeCell ref="BX52:BZ52"/>
    <mergeCell ref="CA51:CD51"/>
    <mergeCell ref="CE51:CF51"/>
    <mergeCell ref="CH51:CJ51"/>
    <mergeCell ref="BW51:BW53"/>
    <mergeCell ref="BX53:CB53"/>
    <mergeCell ref="CK52:CR52"/>
    <mergeCell ref="CA52:CJ52"/>
    <mergeCell ref="CC53:DD53"/>
    <mergeCell ref="BW41:DD47"/>
    <mergeCell ref="BX19:CD19"/>
    <mergeCell ref="CE19:DD19"/>
    <mergeCell ref="BX22:CD22"/>
    <mergeCell ref="CE22:DD22"/>
    <mergeCell ref="BX25:CD25"/>
    <mergeCell ref="CE25:DD25"/>
    <mergeCell ref="BX28:CD28"/>
    <mergeCell ref="CE28:DD28"/>
    <mergeCell ref="BX31:CD31"/>
    <mergeCell ref="CE31:DD31"/>
    <mergeCell ref="BX34:CD34"/>
    <mergeCell ref="CE34:DD34"/>
    <mergeCell ref="CF38:CL38"/>
    <mergeCell ref="CI35:DD35"/>
    <mergeCell ref="BX36:BZ36"/>
    <mergeCell ref="CA36:DD36"/>
    <mergeCell ref="BW38:CB38"/>
    <mergeCell ref="CC38:CE38"/>
    <mergeCell ref="BW34:BW36"/>
    <mergeCell ref="BX35:BY35"/>
    <mergeCell ref="BZ35:CE35"/>
    <mergeCell ref="BW25:BW27"/>
    <mergeCell ref="BX26:BY26"/>
    <mergeCell ref="BZ26:CE26"/>
    <mergeCell ref="CF26:CH26"/>
    <mergeCell ref="CI26:DD26"/>
    <mergeCell ref="BX27:BZ27"/>
    <mergeCell ref="CA27:DD27"/>
    <mergeCell ref="CF35:CH35"/>
    <mergeCell ref="CI29:DD29"/>
    <mergeCell ref="BX30:BZ30"/>
    <mergeCell ref="CA30:DD30"/>
    <mergeCell ref="BW31:BW33"/>
    <mergeCell ref="BX32:BY32"/>
    <mergeCell ref="BZ32:CE32"/>
    <mergeCell ref="CF32:CH32"/>
    <mergeCell ref="CI32:DD32"/>
    <mergeCell ref="BX33:BZ33"/>
    <mergeCell ref="CA33:DD33"/>
    <mergeCell ref="BW28:BW30"/>
    <mergeCell ref="BX29:BY29"/>
    <mergeCell ref="BZ29:CE29"/>
    <mergeCell ref="CF29:CH29"/>
    <mergeCell ref="CI20:DD20"/>
    <mergeCell ref="BX21:BZ21"/>
    <mergeCell ref="BW19:BW21"/>
    <mergeCell ref="CA21:DD21"/>
    <mergeCell ref="BX20:BY20"/>
    <mergeCell ref="BZ20:CE20"/>
    <mergeCell ref="CF20:CH20"/>
    <mergeCell ref="BW22:BW24"/>
    <mergeCell ref="BX23:BY23"/>
    <mergeCell ref="BZ23:CE23"/>
    <mergeCell ref="CF23:CH23"/>
    <mergeCell ref="CI23:DD23"/>
    <mergeCell ref="BX24:BZ24"/>
    <mergeCell ref="CA24:DD24"/>
    <mergeCell ref="AS49:BU50"/>
    <mergeCell ref="AL49:AR50"/>
    <mergeCell ref="AL51:AR52"/>
    <mergeCell ref="AS51:BU52"/>
    <mergeCell ref="AL53:AR54"/>
    <mergeCell ref="AS53:BU54"/>
    <mergeCell ref="AL55:AR56"/>
    <mergeCell ref="AS55:BU56"/>
    <mergeCell ref="AL57:AR58"/>
    <mergeCell ref="AS57:BU58"/>
    <mergeCell ref="AL59:AR60"/>
    <mergeCell ref="AS59:BU60"/>
    <mergeCell ref="AL61:AR62"/>
    <mergeCell ref="AS61:BU62"/>
    <mergeCell ref="AL63:AR64"/>
    <mergeCell ref="AS63:BU64"/>
    <mergeCell ref="AP17:AQ17"/>
    <mergeCell ref="AR7:BU7"/>
    <mergeCell ref="AR8:BU8"/>
    <mergeCell ref="AR9:BU9"/>
    <mergeCell ref="AR10:BU10"/>
    <mergeCell ref="AR11:BU11"/>
    <mergeCell ref="AR12:BU12"/>
    <mergeCell ref="AR13:BU13"/>
    <mergeCell ref="AR14:BU14"/>
    <mergeCell ref="AR15:BU15"/>
    <mergeCell ref="AR16:BU16"/>
    <mergeCell ref="AR17:BU17"/>
    <mergeCell ref="AP12:AQ12"/>
    <mergeCell ref="AP13:AQ13"/>
    <mergeCell ref="AP14:AQ14"/>
    <mergeCell ref="AP15:AQ15"/>
    <mergeCell ref="AP16:AQ16"/>
    <mergeCell ref="AP7:AQ7"/>
    <mergeCell ref="AP8:AQ8"/>
    <mergeCell ref="AP9:AQ9"/>
    <mergeCell ref="AP10:AQ10"/>
    <mergeCell ref="AP11:AQ11"/>
    <mergeCell ref="AK5:AK64"/>
    <mergeCell ref="B53:G53"/>
    <mergeCell ref="B49:G49"/>
    <mergeCell ref="AL9:AO9"/>
    <mergeCell ref="AL7:AO7"/>
    <mergeCell ref="AL8:AO8"/>
    <mergeCell ref="AL10:AO10"/>
    <mergeCell ref="AL11:AO11"/>
    <mergeCell ref="AL12:AO12"/>
    <mergeCell ref="AL13:AO13"/>
    <mergeCell ref="AL14:AO14"/>
    <mergeCell ref="AL15:AO15"/>
    <mergeCell ref="AL16:AO16"/>
    <mergeCell ref="AL17:AO17"/>
    <mergeCell ref="B63:G64"/>
    <mergeCell ref="H63:AJ64"/>
    <mergeCell ref="B57:G57"/>
    <mergeCell ref="B61:G61"/>
    <mergeCell ref="T54:V54"/>
    <mergeCell ref="W54:AD54"/>
    <mergeCell ref="A5:A64"/>
    <mergeCell ref="B59:G60"/>
    <mergeCell ref="H59:AJ60"/>
    <mergeCell ref="B62:C62"/>
    <mergeCell ref="D62:E62"/>
    <mergeCell ref="F62:G62"/>
    <mergeCell ref="H62:I62"/>
    <mergeCell ref="J62:L62"/>
    <mergeCell ref="M62:O62"/>
    <mergeCell ref="P62:S62"/>
    <mergeCell ref="T62:V62"/>
    <mergeCell ref="W62:AD62"/>
    <mergeCell ref="J58:L58"/>
    <mergeCell ref="M58:O58"/>
    <mergeCell ref="P58:S58"/>
    <mergeCell ref="T58:V58"/>
    <mergeCell ref="W58:AD58"/>
    <mergeCell ref="B58:C58"/>
    <mergeCell ref="D58:E58"/>
    <mergeCell ref="F58:G58"/>
    <mergeCell ref="H58:I58"/>
    <mergeCell ref="T50:V50"/>
    <mergeCell ref="W50:AD50"/>
    <mergeCell ref="P54:S54"/>
    <mergeCell ref="J54:L54"/>
    <mergeCell ref="M54:O54"/>
    <mergeCell ref="B55:G56"/>
    <mergeCell ref="H55:AJ56"/>
    <mergeCell ref="B54:C54"/>
    <mergeCell ref="D54:E54"/>
    <mergeCell ref="F54:G54"/>
    <mergeCell ref="H54:I54"/>
    <mergeCell ref="B51:G52"/>
    <mergeCell ref="H51:AJ52"/>
    <mergeCell ref="J50:L50"/>
    <mergeCell ref="M50:O50"/>
    <mergeCell ref="P50:S50"/>
    <mergeCell ref="B50:C50"/>
    <mergeCell ref="D50:E50"/>
    <mergeCell ref="F50:G50"/>
    <mergeCell ref="H50:I50"/>
    <mergeCell ref="H45:AJ45"/>
    <mergeCell ref="H46:AJ46"/>
    <mergeCell ref="V27:AJ27"/>
    <mergeCell ref="F22:H22"/>
    <mergeCell ref="I22:K22"/>
    <mergeCell ref="F23:H23"/>
    <mergeCell ref="I23:K23"/>
    <mergeCell ref="F24:H24"/>
    <mergeCell ref="I24:K24"/>
    <mergeCell ref="F25:H25"/>
    <mergeCell ref="I25:K25"/>
    <mergeCell ref="F26:H26"/>
    <mergeCell ref="I26:K26"/>
    <mergeCell ref="I27:K27"/>
    <mergeCell ref="R24:S24"/>
    <mergeCell ref="T24:U24"/>
    <mergeCell ref="L23:M23"/>
    <mergeCell ref="N23:O23"/>
    <mergeCell ref="P23:Q23"/>
    <mergeCell ref="R23:S23"/>
    <mergeCell ref="T23:U23"/>
    <mergeCell ref="L22:M22"/>
    <mergeCell ref="N22:O22"/>
    <mergeCell ref="P22:Q22"/>
    <mergeCell ref="R22:S22"/>
    <mergeCell ref="T22:U22"/>
    <mergeCell ref="H40:AJ40"/>
    <mergeCell ref="H41:AJ41"/>
    <mergeCell ref="H42:AJ42"/>
    <mergeCell ref="H43:AJ43"/>
    <mergeCell ref="H44:AJ44"/>
    <mergeCell ref="H35:AJ35"/>
    <mergeCell ref="H36:AJ36"/>
    <mergeCell ref="H37:AJ37"/>
    <mergeCell ref="H38:AJ38"/>
    <mergeCell ref="H39:AJ39"/>
    <mergeCell ref="B44:D44"/>
    <mergeCell ref="E44:G44"/>
    <mergeCell ref="B45:D45"/>
    <mergeCell ref="E45:G45"/>
    <mergeCell ref="B46:D46"/>
    <mergeCell ref="E46:G46"/>
    <mergeCell ref="B41:D41"/>
    <mergeCell ref="E41:G41"/>
    <mergeCell ref="B42:D42"/>
    <mergeCell ref="E42:G42"/>
    <mergeCell ref="B43:D43"/>
    <mergeCell ref="E43:G43"/>
    <mergeCell ref="B38:D38"/>
    <mergeCell ref="E38:G38"/>
    <mergeCell ref="B39:D39"/>
    <mergeCell ref="E39:G39"/>
    <mergeCell ref="B40:D40"/>
    <mergeCell ref="E40:G40"/>
    <mergeCell ref="B35:D35"/>
    <mergeCell ref="E35:G35"/>
    <mergeCell ref="B36:D36"/>
    <mergeCell ref="E36:G36"/>
    <mergeCell ref="B37:D37"/>
    <mergeCell ref="E37:G37"/>
    <mergeCell ref="V21:AJ21"/>
    <mergeCell ref="V22:AJ22"/>
    <mergeCell ref="V23:AJ23"/>
    <mergeCell ref="V24:AJ24"/>
    <mergeCell ref="V25:AJ25"/>
    <mergeCell ref="L27:M27"/>
    <mergeCell ref="N27:O27"/>
    <mergeCell ref="P27:Q27"/>
    <mergeCell ref="R27:S27"/>
    <mergeCell ref="T27:U27"/>
    <mergeCell ref="L26:M26"/>
    <mergeCell ref="N26:O26"/>
    <mergeCell ref="P26:Q26"/>
    <mergeCell ref="R26:S26"/>
    <mergeCell ref="T26:U26"/>
    <mergeCell ref="L25:M25"/>
    <mergeCell ref="N25:O25"/>
    <mergeCell ref="P25:Q25"/>
    <mergeCell ref="R25:S25"/>
    <mergeCell ref="T25:U25"/>
    <mergeCell ref="L24:M24"/>
    <mergeCell ref="N24:O24"/>
    <mergeCell ref="V26:AJ26"/>
    <mergeCell ref="P24:Q24"/>
    <mergeCell ref="I20:K20"/>
    <mergeCell ref="F21:H21"/>
    <mergeCell ref="I21:K21"/>
    <mergeCell ref="L21:M21"/>
    <mergeCell ref="N21:O21"/>
    <mergeCell ref="P21:Q21"/>
    <mergeCell ref="R21:S21"/>
    <mergeCell ref="T21:U21"/>
    <mergeCell ref="L20:M20"/>
    <mergeCell ref="N20:O20"/>
    <mergeCell ref="P20:Q20"/>
    <mergeCell ref="R20:S20"/>
    <mergeCell ref="T20:U20"/>
    <mergeCell ref="D24:E24"/>
    <mergeCell ref="D25:E25"/>
    <mergeCell ref="D26:E26"/>
    <mergeCell ref="D27:E27"/>
    <mergeCell ref="B21:C21"/>
    <mergeCell ref="B22:C22"/>
    <mergeCell ref="B23:C23"/>
    <mergeCell ref="B24:C24"/>
    <mergeCell ref="F20:H20"/>
    <mergeCell ref="F27:H27"/>
    <mergeCell ref="C7:F7"/>
    <mergeCell ref="C8:F8"/>
    <mergeCell ref="C9:F9"/>
    <mergeCell ref="C10:F10"/>
    <mergeCell ref="C11:F11"/>
    <mergeCell ref="I17:J17"/>
    <mergeCell ref="G7:H7"/>
    <mergeCell ref="G17:H17"/>
    <mergeCell ref="I12:J12"/>
    <mergeCell ref="I13:J13"/>
    <mergeCell ref="I14:J14"/>
    <mergeCell ref="I15:J15"/>
    <mergeCell ref="I16:J16"/>
    <mergeCell ref="I7:J7"/>
    <mergeCell ref="I8:J8"/>
    <mergeCell ref="I9:J9"/>
    <mergeCell ref="I10:J10"/>
    <mergeCell ref="I11:J11"/>
    <mergeCell ref="G8:H8"/>
    <mergeCell ref="G9:H9"/>
    <mergeCell ref="G10:H10"/>
    <mergeCell ref="G11:H11"/>
    <mergeCell ref="G12:H12"/>
    <mergeCell ref="G13:H13"/>
    <mergeCell ref="AL21:BU33"/>
    <mergeCell ref="AL35:BU46"/>
    <mergeCell ref="B33:AI33"/>
    <mergeCell ref="BW68:BX68"/>
    <mergeCell ref="B29:AJ32"/>
    <mergeCell ref="BW49:DD49"/>
    <mergeCell ref="C17:F17"/>
    <mergeCell ref="C12:F12"/>
    <mergeCell ref="C13:F13"/>
    <mergeCell ref="C14:F14"/>
    <mergeCell ref="C15:F15"/>
    <mergeCell ref="C16:F16"/>
    <mergeCell ref="G14:H14"/>
    <mergeCell ref="G15:H15"/>
    <mergeCell ref="G16:H16"/>
    <mergeCell ref="V20:AJ20"/>
    <mergeCell ref="B25:C25"/>
    <mergeCell ref="B26:C26"/>
    <mergeCell ref="B27:C27"/>
    <mergeCell ref="B20:C20"/>
    <mergeCell ref="D20:E20"/>
    <mergeCell ref="D21:E21"/>
    <mergeCell ref="D22:E22"/>
    <mergeCell ref="D23:E23"/>
    <mergeCell ref="K16:M16"/>
    <mergeCell ref="K17:M17"/>
    <mergeCell ref="N7:AJ7"/>
    <mergeCell ref="N8:AJ8"/>
    <mergeCell ref="N9:AJ9"/>
    <mergeCell ref="N10:AJ10"/>
    <mergeCell ref="N11:AJ11"/>
    <mergeCell ref="N12:AJ12"/>
    <mergeCell ref="N13:AJ13"/>
    <mergeCell ref="N14:AJ14"/>
    <mergeCell ref="N15:AJ15"/>
    <mergeCell ref="N16:AJ16"/>
    <mergeCell ref="N17:AJ17"/>
    <mergeCell ref="K7:M7"/>
    <mergeCell ref="K8:M8"/>
    <mergeCell ref="K9:M9"/>
    <mergeCell ref="K10:M10"/>
    <mergeCell ref="K11:M11"/>
    <mergeCell ref="K12:M12"/>
    <mergeCell ref="K13:M13"/>
    <mergeCell ref="K14:M14"/>
    <mergeCell ref="K15:M15"/>
  </mergeCells>
  <phoneticPr fontId="2"/>
  <dataValidations count="14">
    <dataValidation type="list" allowBlank="1" showErrorMessage="1" error="プルダウンリストより選択してください。「その他」を選択した場合には、業務内容欄に詳細を記載してください。" sqref="C8:C17">
      <formula1>"常勤,非常勤,ボランティア,その他"</formula1>
    </dataValidation>
    <dataValidation type="list" allowBlank="1" showInputMessage="1" showErrorMessage="1" sqref="G8:G17">
      <formula1>"20代,30代,40代,50代,60代,70代,その他"</formula1>
    </dataValidation>
    <dataValidation type="list" allowBlank="1" showInputMessage="1" showErrorMessage="1" sqref="I8:I17">
      <formula1>"男性,女性,その他"</formula1>
    </dataValidation>
    <dataValidation type="list" allowBlank="1" showInputMessage="1" showErrorMessage="1" sqref="D21:E27 D50:E50 D54:E54 D58:E58 D62:E62">
      <formula1>"あり,なし,不定期"</formula1>
    </dataValidation>
    <dataValidation type="list" allowBlank="1" showInputMessage="1" showErrorMessage="1" sqref="F21:K27 B36:G46">
      <formula1>"7時台,8時台,9時台,10時台,11時台,12時台,13時台,14時台,15時台,16時台,17時台,18時台,19時台,20時台,21時台,22時台"</formula1>
    </dataValidation>
    <dataValidation type="list" allowBlank="1" showInputMessage="1" showErrorMessage="1" sqref="T21:T27 P21:P27 L21:L27 N21:N27 R21:R27">
      <formula1>"〇,△,×"</formula1>
    </dataValidation>
    <dataValidation type="list" allowBlank="1" showInputMessage="1" showErrorMessage="1" sqref="M50:O50 M54:O54 M58:O58 M62:O62">
      <formula1>"拠点,弁当,その他"</formula1>
    </dataValidation>
    <dataValidation type="list" allowBlank="1" showInputMessage="1" showErrorMessage="1" sqref="H50:I50 H54:I54 H58:I58 H62:I62">
      <formula1>"あり,なし,その他"</formula1>
    </dataValidation>
    <dataValidation type="whole" allowBlank="1" showInputMessage="1" showErrorMessage="1" error="0～1000の間で記載してください。" sqref="T50:V50 T54:V54 T58:V58 T62:V62">
      <formula1>0</formula1>
      <formula2>1000</formula2>
    </dataValidation>
    <dataValidation type="whole" allowBlank="1" showInputMessage="1" showErrorMessage="1" error="0～50の間で記載してください。" sqref="AP8:AQ19">
      <formula1>0</formula1>
      <formula2>50</formula2>
    </dataValidation>
    <dataValidation type="list" allowBlank="1" showInputMessage="1" showErrorMessage="1" sqref="CC53:DD53 CC57:DD57">
      <formula1>"はい、登記簿を確認し上記情報は正しいです。,いいえ、正確な情報ではありませんが、これから登記簿を確認して改めてお知らせします。"</formula1>
    </dataValidation>
    <dataValidation type="list" allowBlank="1" showInputMessage="1" showErrorMessage="1" sqref="CC54">
      <formula1>"新築工事,改修工事,開設事業／工事なし"</formula1>
    </dataValidation>
    <dataValidation type="list" allowBlank="1" showInputMessage="1" showErrorMessage="1" sqref="BZ61:CB61 CF61:CH61">
      <formula1>"あり,なし"</formula1>
    </dataValidation>
    <dataValidation type="list" allowBlank="1" showInputMessage="1" showErrorMessage="1" sqref="K8:M17">
      <formula1>"確保済,採用予定"</formula1>
    </dataValidation>
  </dataValidations>
  <pageMargins left="0.7" right="0.7" top="0.75" bottom="0.75" header="0.3" footer="0.3"/>
  <pageSetup paperSize="9" scale="68" orientation="portrait" r:id="rId1"/>
  <rowBreaks count="1" manualBreakCount="1">
    <brk id="64" max="16383" man="1"/>
  </rowBreaks>
  <colBreaks count="2" manualBreakCount="2">
    <brk id="36" max="1048575" man="1"/>
    <brk id="7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＜＜＜目次＞＞＞</vt:lpstr>
      <vt:lpstr>1. 役員名簿</vt:lpstr>
      <vt:lpstr>1.1 入力例</vt:lpstr>
      <vt:lpstr>2. 収支予算書</vt:lpstr>
      <vt:lpstr>2.1 入力例（シートの入力方法）</vt:lpstr>
      <vt:lpstr>2.2 入力例(包括ケアモデルの開設・車両・運営事業)</vt:lpstr>
      <vt:lpstr>2.3 助成金申請額計算（包括ケアモデル）</vt:lpstr>
      <vt:lpstr>2.4 入力例(コミュニティモデルの開設・車両・運営事業)</vt:lpstr>
      <vt:lpstr>2.5 助成金申請額計算（コミュニティモデル） </vt:lpstr>
      <vt:lpstr>3. 事業スケジュール</vt:lpstr>
      <vt:lpstr>3.1 入力例</vt:lpstr>
      <vt:lpstr>4.Googleフォーム下書きシート(任意)</vt:lpstr>
      <vt:lpstr>5.申請準備ワークシート(任意)</vt:lpstr>
      <vt:lpstr>5.1 入力例</vt:lpstr>
      <vt:lpstr>6. 申請時チェックリスト</vt:lpstr>
      <vt:lpstr>7. 継続計画書（様式A）</vt:lpstr>
      <vt:lpstr>8. 継続計画書（様式B）</vt:lpstr>
      <vt:lpstr>9. 運営計画概要</vt:lpstr>
      <vt:lpstr>'＜＜＜目次＞＞＞'!Print_Area</vt:lpstr>
      <vt:lpstr>'1. 役員名簿'!Print_Area</vt:lpstr>
      <vt:lpstr>'1.1 入力例'!Print_Area</vt:lpstr>
      <vt:lpstr>'2. 収支予算書'!Print_Area</vt:lpstr>
      <vt:lpstr>'2.1 入力例（シートの入力方法）'!Print_Area</vt:lpstr>
      <vt:lpstr>'2.2 入力例(包括ケアモデルの開設・車両・運営事業)'!Print_Area</vt:lpstr>
      <vt:lpstr>'2.4 入力例(コミュニティモデルの開設・車両・運営事業)'!Print_Area</vt:lpstr>
      <vt:lpstr>'3. 事業スケジュール'!Print_Area</vt:lpstr>
      <vt:lpstr>'3.1 入力例'!Print_Area</vt:lpstr>
      <vt:lpstr>'5.1 入力例'!Print_Area</vt:lpstr>
      <vt:lpstr>'5.申請準備ワークシート(任意)'!Print_Area</vt:lpstr>
      <vt:lpstr>'7. 継続計画書（様式A）'!Print_Area</vt:lpstr>
      <vt:lpstr>'8. 継続計画書（様式B）'!Print_Area</vt:lpstr>
      <vt:lpstr>'9. 運営計画概要'!Print_Area</vt:lpstr>
      <vt:lpstr>'2. 収支予算書'!Print_Titles</vt:lpstr>
      <vt:lpstr>'2.1 入力例（シートの入力方法）'!Print_Titles</vt:lpstr>
      <vt:lpstr>'2.2 入力例(包括ケアモデルの開設・車両・運営事業)'!Print_Titles</vt:lpstr>
      <vt:lpstr>'2.4 入力例(コミュニティモデルの開設・車両・運営事業)'!Print_Titles</vt:lpstr>
      <vt:lpstr>'1.1 入力例'!テスト</vt:lpstr>
      <vt:lpstr>テスト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2019-10-01T23:58:15Z</dcterms:created>
  <dcterms:modified xsi:type="dcterms:W3CDTF">2023-10-10T08:45:05Z</dcterms:modified>
</cp:coreProperties>
</file>